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 defaultThemeVersion="166925"/>
  <xr:revisionPtr revIDLastSave="0" documentId="13_ncr:1_{C19D8B9F-CC8C-4A9A-A400-B163965A5263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月曜日測定!$A$4:$N$10</definedName>
    <definedName name="_xlnm._FilterDatabase" localSheetId="3" hidden="1">水曜日測定!$A$4:$W$10</definedName>
    <definedName name="_xlnm._FilterDatabase" localSheetId="0" hidden="1">毎日測定!$A$4:$K$34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毎日測定!$A$2:$G$34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6" l="1"/>
  <c r="C1" i="5"/>
  <c r="W1" i="4" l="1"/>
  <c r="C1" i="3"/>
  <c r="N1" i="2"/>
  <c r="K1" i="1"/>
  <c r="A4" i="6" l="1"/>
  <c r="A4" i="5"/>
  <c r="A4" i="4"/>
  <c r="A4" i="3"/>
  <c r="A4" i="2" l="1"/>
  <c r="A5" i="6" l="1"/>
  <c r="A6" i="6" s="1"/>
  <c r="A7" i="6" s="1"/>
  <c r="A5" i="5"/>
  <c r="A6" i="5" s="1"/>
  <c r="A7" i="5" s="1"/>
  <c r="A5" i="3" l="1"/>
  <c r="A6" i="3" s="1"/>
  <c r="A7" i="3" s="1"/>
  <c r="A5" i="2"/>
  <c r="A6" i="2" s="1"/>
  <c r="A7" i="2" s="1"/>
  <c r="A4" i="1" l="1"/>
  <c r="B4" i="1" s="1"/>
  <c r="B4" i="4" l="1"/>
  <c r="A5" i="4"/>
  <c r="B4" i="6"/>
  <c r="B4" i="5"/>
  <c r="B5" i="4" l="1"/>
  <c r="A6" i="4"/>
  <c r="A7" i="4" s="1"/>
  <c r="B4" i="2" l="1"/>
  <c r="B4" i="3"/>
  <c r="B5" i="5" l="1"/>
  <c r="B5" i="6" l="1"/>
  <c r="B5" i="2" l="1"/>
  <c r="B5" i="3"/>
  <c r="B6" i="5" l="1"/>
  <c r="B6" i="4"/>
  <c r="B6" i="6" l="1"/>
  <c r="B6" i="2" l="1"/>
  <c r="B6" i="3"/>
  <c r="B7" i="5" l="1"/>
  <c r="B7" i="4"/>
  <c r="A5" i="1"/>
  <c r="B5" i="1" s="1"/>
  <c r="A6" i="1" l="1"/>
  <c r="A7" i="1" s="1"/>
  <c r="A8" i="1" s="1"/>
  <c r="B7" i="6"/>
  <c r="A9" i="1" l="1"/>
  <c r="B9" i="1" s="1"/>
  <c r="B8" i="1"/>
  <c r="B6" i="1"/>
  <c r="B7" i="1"/>
  <c r="A10" i="1" l="1"/>
  <c r="A11" i="1" l="1"/>
  <c r="B10" i="1"/>
  <c r="A12" i="1" l="1"/>
  <c r="B11" i="1"/>
  <c r="B12" i="1" l="1"/>
  <c r="A13" i="1"/>
  <c r="B7" i="2"/>
  <c r="B7" i="3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B31" i="1" l="1"/>
</calcChain>
</file>

<file path=xl/sharedStrings.xml><?xml version="1.0" encoding="utf-8"?>
<sst xmlns="http://schemas.openxmlformats.org/spreadsheetml/2006/main" count="158" uniqueCount="63">
  <si>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</si>
  <si>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</si>
  <si>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</si>
  <si>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</si>
  <si>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</si>
  <si>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</si>
  <si>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</si>
  <si>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</si>
  <si>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</si>
  <si>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</si>
  <si>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</si>
  <si>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</si>
  <si>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</si>
  <si>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</si>
  <si>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</si>
  <si>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</si>
  <si>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</si>
  <si>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</si>
  <si>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</si>
  <si>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</si>
  <si>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</si>
  <si>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</si>
  <si>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</si>
  <si>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</si>
  <si>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</si>
  <si>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</si>
  <si>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</si>
  <si>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</si>
  <si>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</si>
  <si>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</si>
  <si>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</si>
  <si>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</si>
  <si>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</si>
  <si>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</si>
  <si>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</si>
  <si>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</si>
  <si>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</si>
  <si>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</si>
  <si>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</si>
  <si>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</si>
  <si>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</si>
  <si>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</si>
  <si>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</si>
  <si>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</si>
  <si>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</si>
  <si>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</si>
  <si>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</si>
  <si>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</si>
  <si>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</si>
  <si>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</si>
  <si>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</si>
  <si>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</si>
  <si>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</si>
  <si>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</si>
  <si>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</si>
  <si>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</si>
  <si>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</si>
  <si>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</si>
  <si>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</si>
  <si>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-</t>
    <phoneticPr fontId="5"/>
  </si>
  <si>
    <t>令　和　3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</si>
  <si>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3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</si>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</sst>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μsv/h&quot;"/>
    <numFmt numFmtId="177" formatCode="0.000&quot;μSv／h&quot;"/>
    <numFmt numFmtId="178" formatCode="0.000&quot;μSv/h&quot;"/>
    <numFmt numFmtId="179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9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8" fontId="0" fillId="0" borderId="3" xfId="0" applyNumberFormat="1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8" fontId="9" fillId="0" borderId="1" xfId="0" applyNumberFormat="1" applyFont="1" applyFill="1" applyBorder="1" applyAlignment="1">
      <alignment horizontal="center" vertical="center" shrinkToFit="1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8" fontId="0" fillId="0" borderId="6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4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0" sqref="C30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2021</v>
      </c>
      <c r="J1" s="3"/>
      <c r="K1" s="19">
        <f>DATE(I1,2,1)</f>
        <v>44228</v>
      </c>
    </row>
    <row r="2" spans="1:11" ht="46.5" customHeight="1" x14ac:dyDescent="0.4">
      <c r="A2" s="31" t="s">
        <v>60</v>
      </c>
      <c r="B2" s="31"/>
      <c r="C2" s="31"/>
      <c r="D2" s="31"/>
      <c r="E2" s="31"/>
      <c r="F2" s="31"/>
      <c r="G2" s="31"/>
    </row>
    <row r="3" spans="1:11" ht="36" x14ac:dyDescent="0.4">
      <c r="A3" s="29" t="s">
        <v>0</v>
      </c>
      <c r="B3" s="30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44228</v>
      </c>
      <c r="B4" s="5" t="str">
        <f>TEXT(A4,"(aaa)")</f>
        <v>(月)</v>
      </c>
      <c r="C4" s="8">
        <v>5.0999999999999997E-2</v>
      </c>
      <c r="D4" s="8">
        <v>5.5E-2</v>
      </c>
      <c r="E4" s="8">
        <v>3.9E-2</v>
      </c>
      <c r="F4" s="8">
        <v>0.04</v>
      </c>
      <c r="G4" s="8">
        <v>4.5999999999999999E-2</v>
      </c>
    </row>
    <row r="5" spans="1:11" x14ac:dyDescent="0.4">
      <c r="A5" s="5">
        <f>A4+1</f>
        <v>44229</v>
      </c>
      <c r="B5" s="5" t="str">
        <f>TEXT(A5,"(aaa)")</f>
        <v>(火)</v>
      </c>
      <c r="C5" s="8">
        <v>4.8000000000000001E-2</v>
      </c>
      <c r="D5" s="8">
        <v>5.5E-2</v>
      </c>
      <c r="E5" s="8">
        <v>4.5999999999999999E-2</v>
      </c>
      <c r="F5" s="8">
        <v>3.9E-2</v>
      </c>
      <c r="G5" s="8">
        <v>4.4999999999999998E-2</v>
      </c>
    </row>
    <row r="6" spans="1:11" x14ac:dyDescent="0.4">
      <c r="A6" s="5">
        <f t="shared" ref="A6:A31" si="0">A5+1</f>
        <v>44230</v>
      </c>
      <c r="B6" s="5" t="str">
        <f t="shared" ref="B6:B31" si="1">TEXT(A6,"(aaa)")</f>
        <v>(水)</v>
      </c>
      <c r="C6" s="8">
        <v>5.1999999999999998E-2</v>
      </c>
      <c r="D6" s="8">
        <v>5.8999999999999997E-2</v>
      </c>
      <c r="E6" s="8">
        <v>4.7E-2</v>
      </c>
      <c r="F6" s="8">
        <v>4.1000000000000002E-2</v>
      </c>
      <c r="G6" s="8">
        <v>4.4999999999999998E-2</v>
      </c>
    </row>
    <row r="7" spans="1:11" x14ac:dyDescent="0.4">
      <c r="A7" s="5">
        <f t="shared" si="0"/>
        <v>44231</v>
      </c>
      <c r="B7" s="5" t="str">
        <f t="shared" si="1"/>
        <v>(木)</v>
      </c>
      <c r="C7" s="8">
        <v>5.0999999999999997E-2</v>
      </c>
      <c r="D7" s="8">
        <v>5.7000000000000002E-2</v>
      </c>
      <c r="E7" s="8">
        <v>4.5999999999999999E-2</v>
      </c>
      <c r="F7" s="8">
        <v>4.2999999999999997E-2</v>
      </c>
      <c r="G7" s="8">
        <v>5.0999999999999997E-2</v>
      </c>
    </row>
    <row r="8" spans="1:11" x14ac:dyDescent="0.4">
      <c r="A8" s="5">
        <f t="shared" si="0"/>
        <v>44232</v>
      </c>
      <c r="B8" s="5" t="str">
        <f t="shared" si="1"/>
        <v>(金)</v>
      </c>
      <c r="C8" s="8">
        <v>4.7E-2</v>
      </c>
      <c r="D8" s="8">
        <v>4.4999999999999998E-2</v>
      </c>
      <c r="E8" s="8">
        <v>4.4999999999999998E-2</v>
      </c>
      <c r="F8" s="8">
        <v>3.7999999999999999E-2</v>
      </c>
      <c r="G8" s="8">
        <v>4.4999999999999998E-2</v>
      </c>
    </row>
    <row r="9" spans="1:11" x14ac:dyDescent="0.4">
      <c r="A9" s="5">
        <f t="shared" si="0"/>
        <v>44233</v>
      </c>
      <c r="B9" s="5" t="str">
        <f t="shared" si="1"/>
        <v>(土)</v>
      </c>
      <c r="C9" s="8" t="s">
        <v>46</v>
      </c>
      <c r="D9" s="8" t="s">
        <v>46</v>
      </c>
      <c r="E9" s="8" t="s">
        <v>46</v>
      </c>
      <c r="F9" s="8" t="s">
        <v>46</v>
      </c>
      <c r="G9" s="8" t="s">
        <v>46</v>
      </c>
    </row>
    <row r="10" spans="1:11" x14ac:dyDescent="0.4">
      <c r="A10" s="5">
        <f t="shared" si="0"/>
        <v>44234</v>
      </c>
      <c r="B10" s="5" t="str">
        <f t="shared" si="1"/>
        <v>(日)</v>
      </c>
      <c r="C10" s="8" t="s">
        <v>46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11" x14ac:dyDescent="0.4">
      <c r="A11" s="5">
        <f t="shared" si="0"/>
        <v>44235</v>
      </c>
      <c r="B11" s="5" t="str">
        <f t="shared" si="1"/>
        <v>(月)</v>
      </c>
      <c r="C11" s="8">
        <v>4.7E-2</v>
      </c>
      <c r="D11" s="8">
        <v>5.5E-2</v>
      </c>
      <c r="E11" s="8">
        <v>4.7E-2</v>
      </c>
      <c r="F11" s="8">
        <v>3.9E-2</v>
      </c>
      <c r="G11" s="8">
        <v>4.3999999999999997E-2</v>
      </c>
    </row>
    <row r="12" spans="1:11" x14ac:dyDescent="0.4">
      <c r="A12" s="5">
        <f t="shared" si="0"/>
        <v>44236</v>
      </c>
      <c r="B12" s="5" t="str">
        <f t="shared" si="1"/>
        <v>(火)</v>
      </c>
      <c r="C12" s="8">
        <v>0.05</v>
      </c>
      <c r="D12" s="8">
        <v>4.5999999999999999E-2</v>
      </c>
      <c r="E12" s="8">
        <v>0.04</v>
      </c>
      <c r="F12" s="8">
        <v>0.04</v>
      </c>
      <c r="G12" s="8">
        <v>4.5999999999999999E-2</v>
      </c>
    </row>
    <row r="13" spans="1:11" x14ac:dyDescent="0.4">
      <c r="A13" s="5">
        <f t="shared" si="0"/>
        <v>44237</v>
      </c>
      <c r="B13" s="5" t="str">
        <f t="shared" si="1"/>
        <v>(水)</v>
      </c>
      <c r="C13" s="8">
        <v>5.3999999999999999E-2</v>
      </c>
      <c r="D13" s="8">
        <v>4.7E-2</v>
      </c>
      <c r="E13" s="8">
        <v>3.5000000000000003E-2</v>
      </c>
      <c r="F13" s="8">
        <v>4.1000000000000002E-2</v>
      </c>
      <c r="G13" s="8">
        <v>4.9000000000000002E-2</v>
      </c>
    </row>
    <row r="14" spans="1:11" x14ac:dyDescent="0.4">
      <c r="A14" s="5">
        <f t="shared" si="0"/>
        <v>44238</v>
      </c>
      <c r="B14" s="5" t="str">
        <f t="shared" si="1"/>
        <v>(木)</v>
      </c>
      <c r="C14" s="8" t="s">
        <v>46</v>
      </c>
      <c r="D14" s="8" t="s">
        <v>46</v>
      </c>
      <c r="E14" s="8" t="s">
        <v>46</v>
      </c>
      <c r="F14" s="8" t="s">
        <v>46</v>
      </c>
      <c r="G14" s="8" t="s">
        <v>46</v>
      </c>
    </row>
    <row r="15" spans="1:11" x14ac:dyDescent="0.4">
      <c r="A15" s="5">
        <f t="shared" si="0"/>
        <v>44239</v>
      </c>
      <c r="B15" s="5" t="str">
        <f t="shared" si="1"/>
        <v>(金)</v>
      </c>
      <c r="C15" s="8">
        <v>0.05</v>
      </c>
      <c r="D15" s="8">
        <v>5.6000000000000001E-2</v>
      </c>
      <c r="E15" s="8">
        <v>4.3999999999999997E-2</v>
      </c>
      <c r="F15" s="8">
        <v>0.04</v>
      </c>
      <c r="G15" s="8">
        <v>5.0999999999999997E-2</v>
      </c>
    </row>
    <row r="16" spans="1:11" x14ac:dyDescent="0.4">
      <c r="A16" s="5">
        <f t="shared" si="0"/>
        <v>44240</v>
      </c>
      <c r="B16" s="5" t="str">
        <f t="shared" si="1"/>
        <v>(土)</v>
      </c>
      <c r="C16" s="8" t="s">
        <v>46</v>
      </c>
      <c r="D16" s="8" t="s">
        <v>46</v>
      </c>
      <c r="E16" s="8" t="s">
        <v>46</v>
      </c>
      <c r="F16" s="8" t="s">
        <v>46</v>
      </c>
      <c r="G16" s="8" t="s">
        <v>46</v>
      </c>
    </row>
    <row r="17" spans="1:7" x14ac:dyDescent="0.4">
      <c r="A17" s="5">
        <f t="shared" si="0"/>
        <v>44241</v>
      </c>
      <c r="B17" s="5" t="str">
        <f t="shared" si="1"/>
        <v>(日)</v>
      </c>
      <c r="C17" s="8" t="s">
        <v>46</v>
      </c>
      <c r="D17" s="8" t="s">
        <v>46</v>
      </c>
      <c r="E17" s="8" t="s">
        <v>46</v>
      </c>
      <c r="F17" s="8" t="s">
        <v>46</v>
      </c>
      <c r="G17" s="8" t="s">
        <v>46</v>
      </c>
    </row>
    <row r="18" spans="1:7" x14ac:dyDescent="0.4">
      <c r="A18" s="5">
        <f t="shared" si="0"/>
        <v>44242</v>
      </c>
      <c r="B18" s="5" t="str">
        <f t="shared" si="1"/>
        <v>(月)</v>
      </c>
      <c r="C18" s="8">
        <v>4.9000000000000002E-2</v>
      </c>
      <c r="D18" s="8">
        <v>4.9000000000000002E-2</v>
      </c>
      <c r="E18" s="8">
        <v>5.0999999999999997E-2</v>
      </c>
      <c r="F18" s="8">
        <v>4.2000000000000003E-2</v>
      </c>
      <c r="G18" s="8">
        <v>4.5999999999999999E-2</v>
      </c>
    </row>
    <row r="19" spans="1:7" x14ac:dyDescent="0.4">
      <c r="A19" s="5">
        <f t="shared" si="0"/>
        <v>44243</v>
      </c>
      <c r="B19" s="5" t="str">
        <f t="shared" si="1"/>
        <v>(火)</v>
      </c>
      <c r="C19" s="8">
        <v>4.8000000000000001E-2</v>
      </c>
      <c r="D19" s="8">
        <v>5.7000000000000002E-2</v>
      </c>
      <c r="E19" s="8">
        <v>4.7E-2</v>
      </c>
      <c r="F19" s="8">
        <v>4.4999999999999998E-2</v>
      </c>
      <c r="G19" s="8">
        <v>5.2999999999999999E-2</v>
      </c>
    </row>
    <row r="20" spans="1:7" x14ac:dyDescent="0.4">
      <c r="A20" s="5">
        <f t="shared" si="0"/>
        <v>44244</v>
      </c>
      <c r="B20" s="5" t="str">
        <f t="shared" si="1"/>
        <v>(水)</v>
      </c>
      <c r="C20" s="8">
        <v>0.04</v>
      </c>
      <c r="D20" s="8">
        <v>4.8000000000000001E-2</v>
      </c>
      <c r="E20" s="8">
        <v>4.3999999999999997E-2</v>
      </c>
      <c r="F20" s="8">
        <v>4.2999999999999997E-2</v>
      </c>
      <c r="G20" s="8">
        <v>4.2999999999999997E-2</v>
      </c>
    </row>
    <row r="21" spans="1:7" x14ac:dyDescent="0.4">
      <c r="A21" s="5">
        <f t="shared" si="0"/>
        <v>44245</v>
      </c>
      <c r="B21" s="5" t="str">
        <f t="shared" si="1"/>
        <v>(木)</v>
      </c>
      <c r="C21" s="8">
        <v>4.8000000000000001E-2</v>
      </c>
      <c r="D21" s="8">
        <v>5.6000000000000001E-2</v>
      </c>
      <c r="E21" s="8">
        <v>4.2999999999999997E-2</v>
      </c>
      <c r="F21" s="8">
        <v>4.2999999999999997E-2</v>
      </c>
      <c r="G21" s="8">
        <v>4.9000000000000002E-2</v>
      </c>
    </row>
    <row r="22" spans="1:7" x14ac:dyDescent="0.4">
      <c r="A22" s="5">
        <f t="shared" si="0"/>
        <v>44246</v>
      </c>
      <c r="B22" s="5" t="str">
        <f t="shared" si="1"/>
        <v>(金)</v>
      </c>
      <c r="C22" s="8">
        <v>4.9000000000000002E-2</v>
      </c>
      <c r="D22" s="8">
        <v>0.05</v>
      </c>
      <c r="E22" s="8">
        <v>3.7999999999999999E-2</v>
      </c>
      <c r="F22" s="8">
        <v>3.9E-2</v>
      </c>
      <c r="G22" s="8">
        <v>4.1000000000000002E-2</v>
      </c>
    </row>
    <row r="23" spans="1:7" x14ac:dyDescent="0.4">
      <c r="A23" s="5">
        <f t="shared" si="0"/>
        <v>44247</v>
      </c>
      <c r="B23" s="5" t="str">
        <f t="shared" si="1"/>
        <v>(土)</v>
      </c>
      <c r="C23" s="8" t="s">
        <v>46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x14ac:dyDescent="0.4">
      <c r="A24" s="5">
        <f t="shared" si="0"/>
        <v>44248</v>
      </c>
      <c r="B24" s="5" t="str">
        <f t="shared" si="1"/>
        <v>(日)</v>
      </c>
      <c r="C24" s="8" t="s">
        <v>46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x14ac:dyDescent="0.4">
      <c r="A25" s="5">
        <f t="shared" si="0"/>
        <v>44249</v>
      </c>
      <c r="B25" s="5" t="str">
        <f t="shared" si="1"/>
        <v>(月)</v>
      </c>
      <c r="C25" s="8">
        <v>4.5999999999999999E-2</v>
      </c>
      <c r="D25" s="8">
        <v>5.3999999999999999E-2</v>
      </c>
      <c r="E25" s="8">
        <v>4.8000000000000001E-2</v>
      </c>
      <c r="F25" s="8">
        <v>0.04</v>
      </c>
      <c r="G25" s="8">
        <v>5.3999999999999999E-2</v>
      </c>
    </row>
    <row r="26" spans="1:7" x14ac:dyDescent="0.4">
      <c r="A26" s="5">
        <f t="shared" si="0"/>
        <v>44250</v>
      </c>
      <c r="B26" s="5" t="str">
        <f t="shared" si="1"/>
        <v>(火)</v>
      </c>
      <c r="C26" s="8" t="s">
        <v>46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x14ac:dyDescent="0.4">
      <c r="A27" s="5">
        <f t="shared" si="0"/>
        <v>44251</v>
      </c>
      <c r="B27" s="5" t="str">
        <f t="shared" si="1"/>
        <v>(水)</v>
      </c>
      <c r="C27" s="8">
        <v>4.7E-2</v>
      </c>
      <c r="D27" s="8">
        <v>4.5999999999999999E-2</v>
      </c>
      <c r="E27" s="8">
        <v>4.2000000000000003E-2</v>
      </c>
      <c r="F27" s="8">
        <v>4.1000000000000002E-2</v>
      </c>
      <c r="G27" s="8">
        <v>4.8000000000000001E-2</v>
      </c>
    </row>
    <row r="28" spans="1:7" x14ac:dyDescent="0.4">
      <c r="A28" s="5">
        <f t="shared" si="0"/>
        <v>44252</v>
      </c>
      <c r="B28" s="5" t="str">
        <f t="shared" si="1"/>
        <v>(木)</v>
      </c>
      <c r="C28" s="8">
        <v>4.7E-2</v>
      </c>
      <c r="D28" s="8">
        <v>4.5999999999999999E-2</v>
      </c>
      <c r="E28" s="8">
        <v>4.3999999999999997E-2</v>
      </c>
      <c r="F28" s="8">
        <v>4.1000000000000002E-2</v>
      </c>
      <c r="G28" s="8">
        <v>4.4999999999999998E-2</v>
      </c>
    </row>
    <row r="29" spans="1:7" x14ac:dyDescent="0.4">
      <c r="A29" s="5">
        <f t="shared" si="0"/>
        <v>44253</v>
      </c>
      <c r="B29" s="5" t="str">
        <f t="shared" si="1"/>
        <v>(金)</v>
      </c>
      <c r="C29" s="8">
        <v>4.5999999999999999E-2</v>
      </c>
      <c r="D29" s="8">
        <v>4.8000000000000001E-2</v>
      </c>
      <c r="E29" s="8">
        <v>4.4999999999999998E-2</v>
      </c>
      <c r="F29" s="8">
        <v>3.5000000000000003E-2</v>
      </c>
      <c r="G29" s="8">
        <v>4.8000000000000001E-2</v>
      </c>
    </row>
    <row r="30" spans="1:7" x14ac:dyDescent="0.4">
      <c r="A30" s="5">
        <f t="shared" si="0"/>
        <v>44254</v>
      </c>
      <c r="B30" s="5" t="str">
        <f t="shared" si="1"/>
        <v>(土)</v>
      </c>
      <c r="C30" s="8" t="s">
        <v>46</v>
      </c>
      <c r="D30" s="8" t="s">
        <v>46</v>
      </c>
      <c r="E30" s="8" t="s">
        <v>46</v>
      </c>
      <c r="F30" s="8" t="s">
        <v>46</v>
      </c>
      <c r="G30" s="8" t="s">
        <v>46</v>
      </c>
    </row>
    <row r="31" spans="1:7" x14ac:dyDescent="0.4">
      <c r="A31" s="5">
        <f t="shared" si="0"/>
        <v>44255</v>
      </c>
      <c r="B31" s="5" t="str">
        <f t="shared" si="1"/>
        <v>(日)</v>
      </c>
      <c r="C31" s="8" t="s">
        <v>46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ht="24" customHeight="1" x14ac:dyDescent="0.4">
      <c r="A32" s="28" t="s">
        <v>58</v>
      </c>
      <c r="B32" s="28"/>
      <c r="C32" s="28"/>
      <c r="D32" s="28"/>
      <c r="E32" s="28"/>
      <c r="F32" s="28"/>
      <c r="G32" s="28"/>
    </row>
    <row r="33" spans="1:2" ht="24" customHeight="1" x14ac:dyDescent="0.4">
      <c r="A33" t="s">
        <v>47</v>
      </c>
      <c r="B33" s="2"/>
    </row>
    <row r="34" spans="1:2" ht="24" customHeight="1" x14ac:dyDescent="0.4">
      <c r="A34" t="s">
        <v>48</v>
      </c>
    </row>
  </sheetData>
  <sheetProtection algorithmName="SHA-512" hashValue="f05jArw4gmrorocyIQIGnDkKBepOJB8DcT26cFR/eZzRLqL421hkVckHn18lvka+/0C8PxoeDVzCDOukM7NL9g==" saltValue="bgjd5N3yQ+tFIswwr7wJ4g==" spinCount="100000" sheet="1" objects="1" scenarios="1"/>
  <mergeCells count="3">
    <mergeCell ref="A32:G32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8" sqref="E28"/>
    </sheetView>
  </sheetViews>
  <sheetFormatPr defaultRowHeight="18.75" x14ac:dyDescent="0.4"/>
  <cols>
    <col min="1" max="2" width="12.5" customWidth="1"/>
    <col min="3" max="10" width="17.875" style="12" customWidth="1"/>
    <col min="14" max="14" width="10.375" bestFit="1" customWidth="1"/>
  </cols>
  <sheetData>
    <row r="1" spans="1:14" x14ac:dyDescent="0.4">
      <c r="L1" s="3">
        <v>2021</v>
      </c>
      <c r="M1" s="3"/>
      <c r="N1" s="13">
        <f>DATE(L1,2,1)</f>
        <v>44228</v>
      </c>
    </row>
    <row r="2" spans="1:14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4" x14ac:dyDescent="0.4">
      <c r="A3" s="29" t="s">
        <v>0</v>
      </c>
      <c r="B3" s="30"/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4" x14ac:dyDescent="0.4">
      <c r="A4" s="5">
        <f>N1</f>
        <v>44228</v>
      </c>
      <c r="B4" s="5" t="str">
        <f t="shared" ref="B4:B7" si="0">TEXT(A4,"(aaa)")</f>
        <v>(月)</v>
      </c>
      <c r="C4" s="15">
        <v>4.2999999999999997E-2</v>
      </c>
      <c r="D4" s="15">
        <v>3.7999999999999999E-2</v>
      </c>
      <c r="E4" s="15">
        <v>4.2999999999999997E-2</v>
      </c>
      <c r="F4" s="15">
        <v>4.5999999999999999E-2</v>
      </c>
      <c r="G4" s="15">
        <v>4.3999999999999997E-2</v>
      </c>
      <c r="H4" s="15">
        <v>4.2999999999999997E-2</v>
      </c>
      <c r="I4" s="15">
        <v>4.3999999999999997E-2</v>
      </c>
      <c r="J4" s="15">
        <v>4.5999999999999999E-2</v>
      </c>
    </row>
    <row r="5" spans="1:14" x14ac:dyDescent="0.4">
      <c r="A5" s="5">
        <f>A4+7</f>
        <v>44235</v>
      </c>
      <c r="B5" s="5" t="str">
        <f t="shared" si="0"/>
        <v>(月)</v>
      </c>
      <c r="C5" s="15">
        <v>4.2999999999999997E-2</v>
      </c>
      <c r="D5" s="15">
        <v>3.7999999999999999E-2</v>
      </c>
      <c r="E5" s="15">
        <v>4.2999999999999997E-2</v>
      </c>
      <c r="F5" s="15">
        <v>4.5999999999999999E-2</v>
      </c>
      <c r="G5" s="15">
        <v>4.3999999999999997E-2</v>
      </c>
      <c r="H5" s="15">
        <v>4.2999999999999997E-2</v>
      </c>
      <c r="I5" s="15">
        <v>4.3999999999999997E-2</v>
      </c>
      <c r="J5" s="15">
        <v>4.5999999999999999E-2</v>
      </c>
    </row>
    <row r="6" spans="1:14" x14ac:dyDescent="0.4">
      <c r="A6" s="5">
        <f>A5+7</f>
        <v>44242</v>
      </c>
      <c r="B6" s="5" t="str">
        <f t="shared" si="0"/>
        <v>(月)</v>
      </c>
      <c r="C6" s="15">
        <v>4.2999999999999997E-2</v>
      </c>
      <c r="D6" s="15">
        <v>3.7999999999999999E-2</v>
      </c>
      <c r="E6" s="15">
        <v>4.2999999999999997E-2</v>
      </c>
      <c r="F6" s="15">
        <v>4.5999999999999999E-2</v>
      </c>
      <c r="G6" s="15">
        <v>4.3999999999999997E-2</v>
      </c>
      <c r="H6" s="15">
        <v>4.2999999999999997E-2</v>
      </c>
      <c r="I6" s="15">
        <v>4.3999999999999997E-2</v>
      </c>
      <c r="J6" s="15">
        <v>4.5999999999999999E-2</v>
      </c>
    </row>
    <row r="7" spans="1:14" x14ac:dyDescent="0.4">
      <c r="A7" s="5">
        <f>A6+7</f>
        <v>44249</v>
      </c>
      <c r="B7" s="5" t="str">
        <f t="shared" si="0"/>
        <v>(月)</v>
      </c>
      <c r="C7" s="15">
        <v>4.2999999999999997E-2</v>
      </c>
      <c r="D7" s="15">
        <v>3.7999999999999999E-2</v>
      </c>
      <c r="E7" s="15">
        <v>4.2999999999999997E-2</v>
      </c>
      <c r="F7" s="15">
        <v>4.5999999999999999E-2</v>
      </c>
      <c r="G7" s="15">
        <v>4.3999999999999997E-2</v>
      </c>
      <c r="H7" s="15">
        <v>4.2999999999999997E-2</v>
      </c>
      <c r="I7" s="15">
        <v>4.3999999999999997E-2</v>
      </c>
      <c r="J7" s="15">
        <v>4.5999999999999999E-2</v>
      </c>
    </row>
    <row r="8" spans="1:14" ht="24" customHeight="1" x14ac:dyDescent="0.4">
      <c r="A8" s="28" t="s">
        <v>58</v>
      </c>
      <c r="B8" s="28"/>
      <c r="C8" s="28"/>
      <c r="D8" s="28"/>
      <c r="E8" s="28"/>
      <c r="F8" s="28"/>
      <c r="G8" s="28"/>
      <c r="H8"/>
      <c r="I8"/>
      <c r="J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aES+P1bC0qqTmkKn+WutTLQ40bA8M24QLEUxRYD7+wGU6XjbZsueP4q3wy26WjGUktXYWqVv+quJE8+ul7Y6tg==" saltValue="e3e+HEWK6RsmeNjGZ572zQ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8" sqref="I8"/>
    </sheetView>
  </sheetViews>
  <sheetFormatPr defaultRowHeight="18.75" x14ac:dyDescent="0.4"/>
  <cols>
    <col min="1" max="2" width="12.5" customWidth="1"/>
    <col min="3" max="10" width="17.625" style="12" customWidth="1"/>
  </cols>
  <sheetData>
    <row r="1" spans="1:10" x14ac:dyDescent="0.4">
      <c r="A1" s="3">
        <v>2021</v>
      </c>
      <c r="B1" s="3"/>
      <c r="C1" s="13">
        <f>DATE(火曜日測定!A1,2,2)</f>
        <v>44229</v>
      </c>
    </row>
    <row r="2" spans="1:10" ht="46.5" customHeight="1" x14ac:dyDescent="0.4">
      <c r="A2" s="31" t="s">
        <v>61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9.5" x14ac:dyDescent="0.4">
      <c r="A3" s="29" t="s">
        <v>0</v>
      </c>
      <c r="B3" s="30"/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</row>
    <row r="4" spans="1:10" x14ac:dyDescent="0.4">
      <c r="A4" s="5">
        <f>C1</f>
        <v>44229</v>
      </c>
      <c r="B4" s="5" t="str">
        <f t="shared" ref="B4:B7" si="0">TEXT(A4,"(aaa)")</f>
        <v>(火)</v>
      </c>
      <c r="C4" s="15">
        <v>4.7E-2</v>
      </c>
      <c r="D4" s="15">
        <v>4.2000000000000003E-2</v>
      </c>
      <c r="E4" s="15">
        <v>5.0999999999999997E-2</v>
      </c>
      <c r="F4" s="15">
        <v>0.05</v>
      </c>
      <c r="G4" s="15">
        <v>4.8000000000000001E-2</v>
      </c>
      <c r="H4" s="15">
        <v>6.2E-2</v>
      </c>
      <c r="I4" s="15">
        <v>4.4999999999999998E-2</v>
      </c>
      <c r="J4" s="15">
        <v>4.4999999999999998E-2</v>
      </c>
    </row>
    <row r="5" spans="1:10" x14ac:dyDescent="0.4">
      <c r="A5" s="5">
        <f>A4+7</f>
        <v>44236</v>
      </c>
      <c r="B5" s="5" t="str">
        <f t="shared" si="0"/>
        <v>(火)</v>
      </c>
      <c r="C5" s="15">
        <v>4.2000000000000003E-2</v>
      </c>
      <c r="D5" s="15">
        <v>5.1999999999999998E-2</v>
      </c>
      <c r="E5" s="15">
        <v>4.4999999999999998E-2</v>
      </c>
      <c r="F5" s="15">
        <v>4.9000000000000002E-2</v>
      </c>
      <c r="G5" s="15">
        <v>5.5E-2</v>
      </c>
      <c r="H5" s="15">
        <v>5.6000000000000001E-2</v>
      </c>
      <c r="I5" s="15">
        <v>4.4999999999999998E-2</v>
      </c>
      <c r="J5" s="15">
        <v>4.8000000000000001E-2</v>
      </c>
    </row>
    <row r="6" spans="1:10" x14ac:dyDescent="0.4">
      <c r="A6" s="5">
        <f>A5+7</f>
        <v>44243</v>
      </c>
      <c r="B6" s="5" t="str">
        <f t="shared" si="0"/>
        <v>(火)</v>
      </c>
      <c r="C6" s="15">
        <v>5.2999999999999999E-2</v>
      </c>
      <c r="D6" s="15">
        <v>5.2999999999999999E-2</v>
      </c>
      <c r="E6" s="15">
        <v>5.2999999999999999E-2</v>
      </c>
      <c r="F6" s="15">
        <v>5.5E-2</v>
      </c>
      <c r="G6" s="15">
        <v>5.2999999999999999E-2</v>
      </c>
      <c r="H6" s="15">
        <v>6.4000000000000001E-2</v>
      </c>
      <c r="I6" s="15">
        <v>4.7E-2</v>
      </c>
      <c r="J6" s="15">
        <v>4.7E-2</v>
      </c>
    </row>
    <row r="7" spans="1:10" x14ac:dyDescent="0.4">
      <c r="A7" s="5">
        <f>A6+7</f>
        <v>44250</v>
      </c>
      <c r="B7" s="5" t="str">
        <f t="shared" si="0"/>
        <v>(火)</v>
      </c>
      <c r="C7" s="15" t="s">
        <v>62</v>
      </c>
      <c r="D7" s="15" t="s">
        <v>62</v>
      </c>
      <c r="E7" s="15" t="s">
        <v>62</v>
      </c>
      <c r="F7" s="15" t="s">
        <v>62</v>
      </c>
      <c r="G7" s="15" t="s">
        <v>62</v>
      </c>
      <c r="H7" s="15" t="s">
        <v>62</v>
      </c>
      <c r="I7" s="15" t="s">
        <v>62</v>
      </c>
      <c r="J7" s="15" t="s">
        <v>62</v>
      </c>
    </row>
    <row r="8" spans="1:10" ht="24" customHeight="1" x14ac:dyDescent="0.4">
      <c r="A8" s="28" t="s">
        <v>58</v>
      </c>
      <c r="B8" s="28"/>
      <c r="C8" s="28"/>
      <c r="D8" s="28"/>
      <c r="E8" s="28"/>
      <c r="F8" s="28"/>
      <c r="G8" s="28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rRhLNr1up5F0Mq6LZLTBMk+PTePtyb7cyqE2YP7ywWs57e0XiY3s+ZMsMZZPyBOaZjn3ovsJVqhf0+tkUsfVCg==" saltValue="gxuvZpWG49qoqDs2vML88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7" sqref="R7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0" max="20" width="12.375" bestFit="1" customWidth="1"/>
    <col min="23" max="23" width="9.875" bestFit="1" customWidth="1"/>
  </cols>
  <sheetData>
    <row r="1" spans="1:23" x14ac:dyDescent="0.4">
      <c r="U1" s="3">
        <v>2021</v>
      </c>
      <c r="V1" s="3"/>
      <c r="W1" s="6">
        <f>DATE(火曜日測定!A1,2,3)</f>
        <v>44230</v>
      </c>
    </row>
    <row r="2" spans="1:23" ht="46.5" customHeight="1" x14ac:dyDescent="0.4">
      <c r="A2" s="31" t="s">
        <v>61</v>
      </c>
      <c r="B2" s="31"/>
      <c r="C2" s="31"/>
      <c r="D2" s="31"/>
      <c r="E2" s="31"/>
      <c r="F2" s="31"/>
      <c r="G2" s="31"/>
      <c r="H2" s="31"/>
      <c r="I2" s="31"/>
      <c r="J2" s="31"/>
    </row>
    <row r="3" spans="1:23" ht="55.5" customHeight="1" x14ac:dyDescent="0.4">
      <c r="A3" s="29" t="s">
        <v>0</v>
      </c>
      <c r="B3" s="30"/>
      <c r="C3" s="9" t="s">
        <v>22</v>
      </c>
      <c r="D3" s="9" t="s">
        <v>23</v>
      </c>
      <c r="E3" s="9" t="s">
        <v>24</v>
      </c>
      <c r="F3" s="9" t="s">
        <v>25</v>
      </c>
      <c r="G3" s="10" t="s">
        <v>26</v>
      </c>
      <c r="H3" s="9" t="s">
        <v>27</v>
      </c>
      <c r="I3" s="9" t="s">
        <v>28</v>
      </c>
      <c r="J3" s="20" t="s">
        <v>29</v>
      </c>
      <c r="K3" s="22" t="s">
        <v>49</v>
      </c>
      <c r="L3" s="23" t="s">
        <v>50</v>
      </c>
      <c r="M3" s="23" t="s">
        <v>51</v>
      </c>
      <c r="N3" s="22" t="s">
        <v>52</v>
      </c>
      <c r="O3" s="24" t="s">
        <v>53</v>
      </c>
      <c r="P3" s="23" t="s">
        <v>54</v>
      </c>
      <c r="Q3" s="25" t="s">
        <v>57</v>
      </c>
      <c r="R3" s="24" t="s">
        <v>55</v>
      </c>
      <c r="S3" s="24" t="s">
        <v>56</v>
      </c>
    </row>
    <row r="4" spans="1:23" ht="24" customHeight="1" x14ac:dyDescent="0.4">
      <c r="A4" s="5">
        <f>W1</f>
        <v>44230</v>
      </c>
      <c r="B4" s="7" t="str">
        <f t="shared" ref="B4:B7" si="0">TEXT(A4,"(aaa)")</f>
        <v>(水)</v>
      </c>
      <c r="C4" s="27">
        <v>4.1000000000000002E-2</v>
      </c>
      <c r="D4" s="27">
        <v>4.5999999999999999E-2</v>
      </c>
      <c r="E4" s="27">
        <v>4.5999999999999999E-2</v>
      </c>
      <c r="F4" s="27">
        <v>4.7E-2</v>
      </c>
      <c r="G4" s="27">
        <v>4.5999999999999999E-2</v>
      </c>
      <c r="H4" s="27">
        <v>4.9000000000000002E-2</v>
      </c>
      <c r="I4" s="27">
        <v>4.5999999999999999E-2</v>
      </c>
      <c r="J4" s="27">
        <v>5.1999999999999998E-2</v>
      </c>
      <c r="K4" s="27">
        <v>3.7999999999999999E-2</v>
      </c>
      <c r="L4" s="27" t="s">
        <v>59</v>
      </c>
      <c r="M4" s="27">
        <v>3.5000000000000003E-2</v>
      </c>
      <c r="N4" s="27" t="s">
        <v>59</v>
      </c>
      <c r="O4" s="27">
        <v>2.5000000000000001E-2</v>
      </c>
      <c r="P4" s="27">
        <v>1.7000000000000001E-2</v>
      </c>
      <c r="Q4" s="27">
        <v>4.4999999999999998E-2</v>
      </c>
      <c r="R4" s="27">
        <v>3.5999999999999997E-2</v>
      </c>
      <c r="S4" s="27">
        <v>0.03</v>
      </c>
    </row>
    <row r="5" spans="1:23" ht="24" x14ac:dyDescent="0.4">
      <c r="A5" s="5">
        <f>A4+7</f>
        <v>44237</v>
      </c>
      <c r="B5" s="7" t="str">
        <f>TEXT(A5,"(aaa)")</f>
        <v>(水)</v>
      </c>
      <c r="C5" s="11">
        <v>4.4999999999999998E-2</v>
      </c>
      <c r="D5" s="11">
        <v>4.5999999999999999E-2</v>
      </c>
      <c r="E5" s="11">
        <v>4.1000000000000002E-2</v>
      </c>
      <c r="F5" s="11">
        <v>4.5999999999999999E-2</v>
      </c>
      <c r="G5" s="11">
        <v>4.7E-2</v>
      </c>
      <c r="H5" s="11">
        <v>4.3999999999999997E-2</v>
      </c>
      <c r="I5" s="11">
        <v>4.3999999999999997E-2</v>
      </c>
      <c r="J5" s="21">
        <v>5.0999999999999997E-2</v>
      </c>
      <c r="K5" s="11">
        <v>3.7999999999999999E-2</v>
      </c>
      <c r="L5" s="26" t="s">
        <v>46</v>
      </c>
      <c r="M5" s="11">
        <v>0.04</v>
      </c>
      <c r="N5" s="26" t="s">
        <v>46</v>
      </c>
      <c r="O5" s="11">
        <v>2.1999999999999999E-2</v>
      </c>
      <c r="P5" s="11">
        <v>3.5000000000000003E-2</v>
      </c>
      <c r="Q5" s="11">
        <v>3.9E-2</v>
      </c>
      <c r="R5" s="11">
        <v>3.7999999999999999E-2</v>
      </c>
      <c r="S5" s="11">
        <v>3.2000000000000001E-2</v>
      </c>
    </row>
    <row r="6" spans="1:23" ht="24" x14ac:dyDescent="0.4">
      <c r="A6" s="5">
        <f>A5+7</f>
        <v>44244</v>
      </c>
      <c r="B6" s="7" t="str">
        <f t="shared" si="0"/>
        <v>(水)</v>
      </c>
      <c r="C6" s="11">
        <v>4.2999999999999997E-2</v>
      </c>
      <c r="D6" s="11">
        <v>5.6000000000000001E-2</v>
      </c>
      <c r="E6" s="11">
        <v>5.0999999999999997E-2</v>
      </c>
      <c r="F6" s="11">
        <v>0.05</v>
      </c>
      <c r="G6" s="11">
        <v>4.5999999999999999E-2</v>
      </c>
      <c r="H6" s="11">
        <v>5.0999999999999997E-2</v>
      </c>
      <c r="I6" s="11">
        <v>4.4999999999999998E-2</v>
      </c>
      <c r="J6" s="21">
        <v>5.5E-2</v>
      </c>
      <c r="K6" s="11">
        <v>3.7999999999999999E-2</v>
      </c>
      <c r="L6" s="26" t="s">
        <v>46</v>
      </c>
      <c r="M6" s="11">
        <v>0.03</v>
      </c>
      <c r="N6" s="26" t="s">
        <v>46</v>
      </c>
      <c r="O6" s="11">
        <v>2.1000000000000001E-2</v>
      </c>
      <c r="P6" s="11">
        <v>3.2000000000000001E-2</v>
      </c>
      <c r="Q6" s="11">
        <v>4.8000000000000001E-2</v>
      </c>
      <c r="R6" s="11">
        <v>4.9000000000000002E-2</v>
      </c>
      <c r="S6" s="11">
        <v>4.4999999999999998E-2</v>
      </c>
      <c r="T6" s="33"/>
      <c r="U6" s="34"/>
    </row>
    <row r="7" spans="1:23" ht="24" x14ac:dyDescent="0.4">
      <c r="A7" s="5">
        <f>A6+7</f>
        <v>44251</v>
      </c>
      <c r="B7" s="7" t="str">
        <f t="shared" si="0"/>
        <v>(水)</v>
      </c>
      <c r="C7" s="11">
        <v>0.04</v>
      </c>
      <c r="D7" s="11">
        <v>5.0999999999999997E-2</v>
      </c>
      <c r="E7" s="11">
        <v>4.7E-2</v>
      </c>
      <c r="F7" s="11">
        <v>4.2999999999999997E-2</v>
      </c>
      <c r="G7" s="11">
        <v>4.2000000000000003E-2</v>
      </c>
      <c r="H7" s="11">
        <v>0.04</v>
      </c>
      <c r="I7" s="11">
        <v>4.9000000000000002E-2</v>
      </c>
      <c r="J7" s="21">
        <v>5.3999999999999999E-2</v>
      </c>
      <c r="K7" s="11">
        <v>3.9E-2</v>
      </c>
      <c r="L7" s="26" t="s">
        <v>46</v>
      </c>
      <c r="M7" s="11">
        <v>3.9E-2</v>
      </c>
      <c r="N7" s="26" t="s">
        <v>46</v>
      </c>
      <c r="O7" s="11">
        <v>2.7E-2</v>
      </c>
      <c r="P7" s="11">
        <v>0.03</v>
      </c>
      <c r="Q7" s="11">
        <v>4.3999999999999997E-2</v>
      </c>
      <c r="R7" s="11">
        <v>4.1000000000000002E-2</v>
      </c>
      <c r="S7" s="11">
        <v>4.2000000000000003E-2</v>
      </c>
    </row>
    <row r="8" spans="1:23" ht="24" customHeight="1" x14ac:dyDescent="0.4">
      <c r="A8" s="28" t="s">
        <v>58</v>
      </c>
      <c r="B8" s="28"/>
      <c r="C8" s="28"/>
      <c r="D8" s="28"/>
      <c r="E8" s="28"/>
      <c r="F8" s="28"/>
      <c r="G8" s="28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c0NTVg6A9kcA9VEaMrNt0SQnk2vfU0AhubOQLcXpzwXGBtyGY2XzZccKm0vzeM+0nFGjqTLOu15uFenfsTOhiA==" saltValue="z0loVn4Zwb7ffKDAebPkp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2021</v>
      </c>
      <c r="B1" s="3"/>
      <c r="C1" s="6">
        <f>DATE(A1,2,4)</f>
        <v>44231</v>
      </c>
    </row>
    <row r="2" spans="1:10" ht="46.5" customHeight="1" x14ac:dyDescent="0.4">
      <c r="A2" s="31" t="s">
        <v>61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9.5" x14ac:dyDescent="0.4">
      <c r="A3" s="29" t="s">
        <v>0</v>
      </c>
      <c r="B3" s="30"/>
      <c r="C3" s="18" t="s">
        <v>30</v>
      </c>
      <c r="D3" s="18" t="s">
        <v>31</v>
      </c>
      <c r="E3" s="18" t="s">
        <v>32</v>
      </c>
      <c r="F3" s="18" t="s">
        <v>33</v>
      </c>
      <c r="G3" s="18" t="s">
        <v>34</v>
      </c>
      <c r="H3" s="18" t="s">
        <v>35</v>
      </c>
      <c r="I3" s="18" t="s">
        <v>36</v>
      </c>
      <c r="J3" s="18" t="s">
        <v>37</v>
      </c>
    </row>
    <row r="4" spans="1:10" x14ac:dyDescent="0.4">
      <c r="A4" s="5">
        <f>C1</f>
        <v>44231</v>
      </c>
      <c r="B4" s="7" t="str">
        <f t="shared" ref="B4:B7" si="0">TEXT(A4,"(aaa)")</f>
        <v>(木)</v>
      </c>
      <c r="C4" s="11">
        <v>5.8000000000000003E-2</v>
      </c>
      <c r="D4" s="11">
        <v>4.5999999999999999E-2</v>
      </c>
      <c r="E4" s="11">
        <v>0.05</v>
      </c>
      <c r="F4" s="11">
        <v>4.2000000000000003E-2</v>
      </c>
      <c r="G4" s="11">
        <v>6.2E-2</v>
      </c>
      <c r="H4" s="11">
        <v>4.8000000000000001E-2</v>
      </c>
      <c r="I4" s="11">
        <v>0.04</v>
      </c>
      <c r="J4" s="11">
        <v>4.8000000000000001E-2</v>
      </c>
    </row>
    <row r="5" spans="1:10" x14ac:dyDescent="0.4">
      <c r="A5" s="5">
        <f>A4+7</f>
        <v>44238</v>
      </c>
      <c r="B5" s="7" t="str">
        <f t="shared" si="0"/>
        <v>(木)</v>
      </c>
      <c r="C5" s="11" t="s">
        <v>62</v>
      </c>
      <c r="D5" s="11" t="s">
        <v>62</v>
      </c>
      <c r="E5" s="11" t="s">
        <v>62</v>
      </c>
      <c r="F5" s="11" t="s">
        <v>62</v>
      </c>
      <c r="G5" s="11" t="s">
        <v>62</v>
      </c>
      <c r="H5" s="11" t="s">
        <v>62</v>
      </c>
      <c r="I5" s="11" t="s">
        <v>62</v>
      </c>
      <c r="J5" s="11" t="s">
        <v>62</v>
      </c>
    </row>
    <row r="6" spans="1:10" x14ac:dyDescent="0.4">
      <c r="A6" s="5">
        <f>A5+7</f>
        <v>44245</v>
      </c>
      <c r="B6" s="7" t="str">
        <f t="shared" si="0"/>
        <v>(木)</v>
      </c>
      <c r="C6" s="11">
        <v>5.1999999999999998E-2</v>
      </c>
      <c r="D6" s="11">
        <v>4.1000000000000002E-2</v>
      </c>
      <c r="E6" s="11">
        <v>0.05</v>
      </c>
      <c r="F6" s="11">
        <v>4.3999999999999997E-2</v>
      </c>
      <c r="G6" s="11">
        <v>6.0999999999999999E-2</v>
      </c>
      <c r="H6" s="11">
        <v>4.7E-2</v>
      </c>
      <c r="I6" s="11">
        <v>4.1000000000000002E-2</v>
      </c>
      <c r="J6" s="11">
        <v>5.2999999999999999E-2</v>
      </c>
    </row>
    <row r="7" spans="1:10" x14ac:dyDescent="0.4">
      <c r="A7" s="5">
        <f>A6+7</f>
        <v>44252</v>
      </c>
      <c r="B7" s="7" t="str">
        <f t="shared" si="0"/>
        <v>(木)</v>
      </c>
      <c r="C7" s="11">
        <v>4.9000000000000002E-2</v>
      </c>
      <c r="D7" s="11">
        <v>4.5999999999999999E-2</v>
      </c>
      <c r="E7" s="11">
        <v>5.5E-2</v>
      </c>
      <c r="F7" s="11">
        <v>0.04</v>
      </c>
      <c r="G7" s="11">
        <v>5.2999999999999999E-2</v>
      </c>
      <c r="H7" s="11">
        <v>4.3999999999999997E-2</v>
      </c>
      <c r="I7" s="11">
        <v>4.2999999999999997E-2</v>
      </c>
      <c r="J7" s="11">
        <v>4.2000000000000003E-2</v>
      </c>
    </row>
    <row r="8" spans="1:10" ht="24" customHeight="1" x14ac:dyDescent="0.4">
      <c r="A8" s="28" t="s">
        <v>58</v>
      </c>
      <c r="B8" s="28"/>
      <c r="C8" s="28"/>
      <c r="D8" s="28"/>
      <c r="E8" s="28"/>
      <c r="F8" s="28"/>
      <c r="G8" s="28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bmPEO61VUc7OTo9K5pi4rCOKvYx3LqqX1qxANhWczPjHE7N5jKnjfTeptRWt2+WYEUWxqJ6TMGqZbHLt+U6eDQ==" saltValue="Us6oSzhCsW59qgZqk6tyk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2021</v>
      </c>
      <c r="B1" s="3"/>
      <c r="C1" s="6">
        <f>DATE(A1,2,5)</f>
        <v>44232</v>
      </c>
    </row>
    <row r="2" spans="1:10" ht="46.5" customHeight="1" x14ac:dyDescent="0.4">
      <c r="A2" s="31" t="s">
        <v>61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39" customHeight="1" x14ac:dyDescent="0.4">
      <c r="A3" s="29" t="s">
        <v>0</v>
      </c>
      <c r="B3" s="30"/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</row>
    <row r="4" spans="1:10" x14ac:dyDescent="0.4">
      <c r="A4" s="5">
        <f>C1</f>
        <v>44232</v>
      </c>
      <c r="B4" s="7" t="str">
        <f t="shared" ref="B4:B7" si="0">TEXT(A4,"(aaa)")</f>
        <v>(金)</v>
      </c>
      <c r="C4" s="11">
        <v>0.04</v>
      </c>
      <c r="D4" s="11">
        <v>4.2999999999999997E-2</v>
      </c>
      <c r="E4" s="11">
        <v>4.2999999999999997E-2</v>
      </c>
      <c r="F4" s="11">
        <v>0.05</v>
      </c>
      <c r="G4" s="11">
        <v>4.7E-2</v>
      </c>
      <c r="H4" s="11">
        <v>4.2000000000000003E-2</v>
      </c>
      <c r="I4" s="11">
        <v>3.7999999999999999E-2</v>
      </c>
      <c r="J4" s="11">
        <v>4.3999999999999997E-2</v>
      </c>
    </row>
    <row r="5" spans="1:10" x14ac:dyDescent="0.4">
      <c r="A5" s="5">
        <f>A4+7</f>
        <v>44239</v>
      </c>
      <c r="B5" s="7" t="str">
        <f t="shared" si="0"/>
        <v>(金)</v>
      </c>
      <c r="C5" s="11">
        <v>4.4999999999999998E-2</v>
      </c>
      <c r="D5" s="11">
        <v>3.6999999999999998E-2</v>
      </c>
      <c r="E5" s="11">
        <v>4.9000000000000002E-2</v>
      </c>
      <c r="F5" s="11">
        <v>3.7999999999999999E-2</v>
      </c>
      <c r="G5" s="11">
        <v>4.8000000000000001E-2</v>
      </c>
      <c r="H5" s="11">
        <v>4.1000000000000002E-2</v>
      </c>
      <c r="I5" s="11">
        <v>0.04</v>
      </c>
      <c r="J5" s="11">
        <v>4.9000000000000002E-2</v>
      </c>
    </row>
    <row r="6" spans="1:10" x14ac:dyDescent="0.4">
      <c r="A6" s="5">
        <f>A5+7</f>
        <v>44246</v>
      </c>
      <c r="B6" s="7" t="str">
        <f t="shared" si="0"/>
        <v>(金)</v>
      </c>
      <c r="C6" s="11">
        <v>4.5999999999999999E-2</v>
      </c>
      <c r="D6" s="11">
        <v>3.5999999999999997E-2</v>
      </c>
      <c r="E6" s="11">
        <v>5.0999999999999997E-2</v>
      </c>
      <c r="F6" s="11">
        <v>0.04</v>
      </c>
      <c r="G6" s="11">
        <v>4.4999999999999998E-2</v>
      </c>
      <c r="H6" s="11">
        <v>4.4999999999999998E-2</v>
      </c>
      <c r="I6" s="11">
        <v>4.2000000000000003E-2</v>
      </c>
      <c r="J6" s="11">
        <v>4.8000000000000001E-2</v>
      </c>
    </row>
    <row r="7" spans="1:10" x14ac:dyDescent="0.4">
      <c r="A7" s="5">
        <f>A6+7</f>
        <v>44253</v>
      </c>
      <c r="B7" s="7" t="str">
        <f t="shared" si="0"/>
        <v>(金)</v>
      </c>
      <c r="C7" s="11">
        <v>4.7E-2</v>
      </c>
      <c r="D7" s="11">
        <v>3.5999999999999997E-2</v>
      </c>
      <c r="E7" s="11">
        <v>4.8000000000000001E-2</v>
      </c>
      <c r="F7" s="11">
        <v>4.2999999999999997E-2</v>
      </c>
      <c r="G7" s="11">
        <v>4.9000000000000002E-2</v>
      </c>
      <c r="H7" s="11">
        <v>4.3999999999999997E-2</v>
      </c>
      <c r="I7" s="11">
        <v>4.8000000000000001E-2</v>
      </c>
      <c r="J7" s="11">
        <v>4.7E-2</v>
      </c>
    </row>
    <row r="8" spans="1:10" ht="24" customHeight="1" x14ac:dyDescent="0.4">
      <c r="A8" s="28" t="s">
        <v>58</v>
      </c>
      <c r="B8" s="28"/>
      <c r="C8" s="28"/>
      <c r="D8" s="28"/>
      <c r="E8" s="28"/>
      <c r="F8" s="28"/>
      <c r="G8" s="28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s9Yt9F+BSi7otaSz3DisS86jf1T0Zu/+LWOrnH47RnlV5hCRoRtQycY+jt/DlMkihur/5ju5QS6ny28cCtPQEg==" saltValue="YA3VlzQtLpKYzuA6VIVPm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2020-07-06T02:40:44Z</dcterms:created>
  <dcterms:modified xsi:type="dcterms:W3CDTF">2021-03-04T05:20:06Z</dcterms:modified>
</cp:coreProperties>
</file>