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102003\Desktop\"/>
    </mc:Choice>
  </mc:AlternateContent>
  <workbookProtection workbookPassword="B501" lockStructure="1"/>
  <bookViews>
    <workbookView xWindow="0" yWindow="0" windowWidth="20490" windowHeight="7650"/>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R6" i="5"/>
  <c r="AQ8" i="4" s="1"/>
  <c r="Q6" i="5"/>
  <c r="AI8" i="4" s="1"/>
  <c r="P6" i="5"/>
  <c r="O6" i="5"/>
  <c r="N6" i="5"/>
  <c r="M6" i="5"/>
  <c r="L6" i="5"/>
  <c r="Z8" i="4" s="1"/>
  <c r="K6" i="5"/>
  <c r="J6" i="5"/>
  <c r="J8" i="4" s="1"/>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Z10" i="4"/>
  <c r="R10" i="4"/>
  <c r="J10" i="4"/>
  <c r="B10" i="4"/>
  <c r="AY8" i="4"/>
  <c r="R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<sst xmlns="http://schemas.openxmlformats.org/spreadsheetml/2006/main" count="217" uniqueCount="107">
  <si>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</si>
  <si>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</si>
  <si>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</si>
  <si>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</si>
  <si>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</si>
  <si>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</si>
  <si>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</si>
  <si>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</si>
  <si>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</si>
  <si>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</si>
  <si>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</si>
  <si>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</si>
  <si>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</si>
  <si>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</si>
  <si>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</si>
  <si>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</si>
  <si>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</si>
  <si>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</si>
  <si>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</si>
  <si>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</si>
  <si>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</si>
  <si>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</si>
  <si>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</si>
  <si>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</si>
  <si>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</si>
  <si>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</si>
  <si>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</si>
  <si>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</si>
  <si>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</si>
  <si>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</si>
  <si>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</si>
  <si>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</si>
  <si>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</si>
  <si>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</si>
  <si>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</si>
  <si>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</si>
  <si>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</si>
  <si>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</si>
  <si>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</si>
  <si>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</si>
  <si>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</si>
  <si>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</si>
  <si>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</si>
  <si>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</si>
  <si>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</si>
  <si>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</si>
  <si>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</si>
  <si>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</si>
  <si>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</si>
  <si>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</si>
  <si>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</si>
  <si>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</si>
  <si>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</si>
  <si>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</si>
  <si>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</si>
  <si>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</si>
  <si>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</si>
  <si>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</si>
  <si>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</si>
  <si>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</si>
  <si>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</si>
  <si>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</si>
  <si>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</si>
  <si>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</si>
  <si>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</si>
  <si>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</si>
  <si>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</si>
  <si>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</si>
  <si>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</si>
  <si>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</si>
  <si>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</si>
  <si>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</si>
  <si>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</si>
  <si>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</si>
  <si>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</si>
  <si>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</si>
  <si>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</si>
  <si>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</si>
  <si>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</si>
  <si>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</si>
  <si>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</si>
  <si>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</si>
  <si>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</si>
  <si>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</si>
  <si>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</si>
  <si>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</si>
  <si>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</si>
  <si>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</si>
  <si>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</si>
  <si>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</si>
  <si>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</si>
  <si>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</si>
  <si>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</si>
  <si>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宮城県　塩竈市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</si>
  <si>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</si>
  <si>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</si>
  <si>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</si>
  <si>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</si>
  <si>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</si>
  <si>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</si>
  <si>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</si>
  <si>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</si>
  <si>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</si>
  <si>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</si>
  <si>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①H26年経常収支比率については100％を上回っており、H26年類似団体平均値と比較しても上回っているため、健全な経営状況にあるといえます。
②本市において累積欠損金は発生しておらず、健全な経営状況にあるといえます。
③H26年流動比率は、会計基準の見直しにより流動負債が増加したため、指標が大きく減少しましたが、100%以上であるため、短期債務に対する支払能力は十分にあるといえます。
④企業債残高対給水収益比率は、ここ3年減少が続いていますが、類似団体平均値より高くなっています。今後は企業債の発行を抑えることで企業債残高を減少させていく必要があります。
⑤H26年料金回収率は、類似団体平均値を上回っており、経営に必要な経費を料金で賄うことができています。
⑥給水原価はここ3年減少が続いていますが類似団体平均値と比べて高い水準になっています。今後も事業の効率化を行い費用を抑えていく必要があります。
⑦H26年施設利用率は、類似団体平均値よりも上回っていますが、給水人口は年々減少傾向にあり、今後の水需要動向によっては、施設規模の見直しの必要性がででくることも考えられます。
⑧H23年有収率が東日本大震災の影響により落ち込みましたが、災害復旧事業によって、H26年有水率は類似団体平均値とほぼ同水準まで回復しました。今後も老朽管の更新等を計画的に行い、漏水防止対策を進めていきます。
</t>
    <rPh sb="4" eb="5">
      <t>ネン</t>
    </rPh>
    <rPh sb="5" eb="7">
      <t>ケイジョウ</t>
    </rPh>
    <rPh sb="7" eb="9">
      <t>シュウシ</t>
    </rPh>
    <rPh sb="9" eb="11">
      <t>ヒリツ</t>
    </rPh>
    <rPh sb="21" eb="23">
      <t>ウワマワ</t>
    </rPh>
    <rPh sb="31" eb="32">
      <t>ネン</t>
    </rPh>
    <rPh sb="32" eb="34">
      <t>ルイジ</t>
    </rPh>
    <rPh sb="34" eb="36">
      <t>ダンタイ</t>
    </rPh>
    <rPh sb="36" eb="38">
      <t>ヘイキン</t>
    </rPh>
    <rPh sb="38" eb="39">
      <t>チ</t>
    </rPh>
    <rPh sb="40" eb="42">
      <t>ヒカク</t>
    </rPh>
    <rPh sb="45" eb="47">
      <t>ウワマワ</t>
    </rPh>
    <rPh sb="54" eb="56">
      <t>ケンゼン</t>
    </rPh>
    <rPh sb="57" eb="59">
      <t>ケイエイ</t>
    </rPh>
    <rPh sb="59" eb="61">
      <t>ジョウキョウ</t>
    </rPh>
    <rPh sb="113" eb="114">
      <t>ネン</t>
    </rPh>
    <rPh sb="114" eb="116">
      <t>リュウドウ</t>
    </rPh>
    <rPh sb="116" eb="118">
      <t>ヒリツ</t>
    </rPh>
    <rPh sb="120" eb="122">
      <t>カイケイ</t>
    </rPh>
    <rPh sb="122" eb="124">
      <t>キジュン</t>
    </rPh>
    <rPh sb="125" eb="127">
      <t>ミナオ</t>
    </rPh>
    <rPh sb="131" eb="133">
      <t>リュウドウ</t>
    </rPh>
    <rPh sb="133" eb="135">
      <t>フサイ</t>
    </rPh>
    <rPh sb="136" eb="138">
      <t>ゾウカ</t>
    </rPh>
    <rPh sb="143" eb="145">
      <t>シヒョウ</t>
    </rPh>
    <rPh sb="146" eb="147">
      <t>オオ</t>
    </rPh>
    <rPh sb="149" eb="151">
      <t>ゲンショウ</t>
    </rPh>
    <rPh sb="161" eb="163">
      <t>イジョウ</t>
    </rPh>
    <rPh sb="169" eb="171">
      <t>タンキ</t>
    </rPh>
    <rPh sb="171" eb="173">
      <t>サイム</t>
    </rPh>
    <rPh sb="174" eb="175">
      <t>タイ</t>
    </rPh>
    <rPh sb="177" eb="179">
      <t>シハラ</t>
    </rPh>
    <rPh sb="179" eb="181">
      <t>ノウリョク</t>
    </rPh>
    <rPh sb="182" eb="184">
      <t>ジュウブン</t>
    </rPh>
    <rPh sb="195" eb="197">
      <t>キギョウ</t>
    </rPh>
    <rPh sb="197" eb="198">
      <t>サイ</t>
    </rPh>
    <rPh sb="198" eb="200">
      <t>ザンダカ</t>
    </rPh>
    <rPh sb="200" eb="201">
      <t>タイ</t>
    </rPh>
    <rPh sb="201" eb="203">
      <t>キュウスイ</t>
    </rPh>
    <rPh sb="203" eb="205">
      <t>シュウエキ</t>
    </rPh>
    <rPh sb="205" eb="207">
      <t>ヒリツ</t>
    </rPh>
    <rPh sb="212" eb="213">
      <t>ネン</t>
    </rPh>
    <rPh sb="213" eb="215">
      <t>ゲンショウ</t>
    </rPh>
    <rPh sb="216" eb="217">
      <t>ツヅ</t>
    </rPh>
    <rPh sb="224" eb="226">
      <t>ルイジ</t>
    </rPh>
    <rPh sb="226" eb="228">
      <t>ダンタイ</t>
    </rPh>
    <rPh sb="228" eb="231">
      <t>ヘイキンチ</t>
    </rPh>
    <rPh sb="233" eb="234">
      <t>タカ</t>
    </rPh>
    <rPh sb="242" eb="244">
      <t>コンゴ</t>
    </rPh>
    <rPh sb="245" eb="247">
      <t>キギョウ</t>
    </rPh>
    <rPh sb="247" eb="248">
      <t>サイ</t>
    </rPh>
    <rPh sb="249" eb="251">
      <t>ハッコウ</t>
    </rPh>
    <rPh sb="252" eb="253">
      <t>オサ</t>
    </rPh>
    <rPh sb="258" eb="260">
      <t>キギョウ</t>
    </rPh>
    <rPh sb="260" eb="261">
      <t>サイ</t>
    </rPh>
    <rPh sb="261" eb="263">
      <t>ザンダカ</t>
    </rPh>
    <rPh sb="264" eb="266">
      <t>ゲンショウ</t>
    </rPh>
    <rPh sb="271" eb="273">
      <t>ヒツヨウ</t>
    </rPh>
    <rPh sb="284" eb="285">
      <t>ネン</t>
    </rPh>
    <rPh sb="285" eb="287">
      <t>リョウキン</t>
    </rPh>
    <rPh sb="287" eb="289">
      <t>カイシュウ</t>
    </rPh>
    <rPh sb="289" eb="290">
      <t>リツ</t>
    </rPh>
    <rPh sb="292" eb="294">
      <t>ルイジ</t>
    </rPh>
    <rPh sb="294" eb="296">
      <t>ダンタイ</t>
    </rPh>
    <rPh sb="296" eb="298">
      <t>ヘイキン</t>
    </rPh>
    <rPh sb="298" eb="299">
      <t>チ</t>
    </rPh>
    <rPh sb="300" eb="302">
      <t>ウワマワ</t>
    </rPh>
    <rPh sb="307" eb="309">
      <t>ケイエイ</t>
    </rPh>
    <rPh sb="310" eb="312">
      <t>ヒツヨウ</t>
    </rPh>
    <rPh sb="313" eb="315">
      <t>ケイヒ</t>
    </rPh>
    <rPh sb="316" eb="318">
      <t>リョウキン</t>
    </rPh>
    <rPh sb="319" eb="320">
      <t>マカナ</t>
    </rPh>
    <rPh sb="333" eb="335">
      <t>キュウスイ</t>
    </rPh>
    <rPh sb="335" eb="337">
      <t>ゲンカ</t>
    </rPh>
    <rPh sb="341" eb="342">
      <t>ネン</t>
    </rPh>
    <rPh sb="342" eb="344">
      <t>ゲンショウ</t>
    </rPh>
    <rPh sb="345" eb="346">
      <t>ツヅ</t>
    </rPh>
    <rPh sb="352" eb="354">
      <t>ルイジ</t>
    </rPh>
    <rPh sb="354" eb="356">
      <t>ダンタイ</t>
    </rPh>
    <rPh sb="356" eb="359">
      <t>ヘイキンチ</t>
    </rPh>
    <rPh sb="360" eb="361">
      <t>クラ</t>
    </rPh>
    <rPh sb="363" eb="364">
      <t>タカ</t>
    </rPh>
    <rPh sb="365" eb="367">
      <t>スイジュン</t>
    </rPh>
    <rPh sb="375" eb="377">
      <t>コンゴ</t>
    </rPh>
    <rPh sb="378" eb="380">
      <t>ジギョウ</t>
    </rPh>
    <rPh sb="381" eb="384">
      <t>コウリツカ</t>
    </rPh>
    <rPh sb="385" eb="386">
      <t>オコナ</t>
    </rPh>
    <rPh sb="387" eb="389">
      <t>ヒヨウ</t>
    </rPh>
    <rPh sb="390" eb="391">
      <t>オサ</t>
    </rPh>
    <rPh sb="395" eb="397">
      <t>ヒツヨウ</t>
    </rPh>
    <rPh sb="408" eb="409">
      <t>ネン</t>
    </rPh>
    <rPh sb="409" eb="411">
      <t>シセツ</t>
    </rPh>
    <rPh sb="411" eb="414">
      <t>リヨウリツ</t>
    </rPh>
    <rPh sb="416" eb="418">
      <t>ルイジ</t>
    </rPh>
    <rPh sb="418" eb="420">
      <t>ダンタイ</t>
    </rPh>
    <rPh sb="420" eb="422">
      <t>ヘイキン</t>
    </rPh>
    <rPh sb="422" eb="423">
      <t>チ</t>
    </rPh>
    <rPh sb="426" eb="428">
      <t>ウワマワ</t>
    </rPh>
    <rPh sb="435" eb="437">
      <t>キュウスイ</t>
    </rPh>
    <rPh sb="437" eb="439">
      <t>ジンコウ</t>
    </rPh>
    <rPh sb="440" eb="442">
      <t>ネンネン</t>
    </rPh>
    <rPh sb="442" eb="444">
      <t>ゲンショウ</t>
    </rPh>
    <rPh sb="444" eb="446">
      <t>ケイコウ</t>
    </rPh>
    <rPh sb="450" eb="452">
      <t>コンゴ</t>
    </rPh>
    <rPh sb="453" eb="454">
      <t>ミズ</t>
    </rPh>
    <rPh sb="454" eb="456">
      <t>ジュヨウ</t>
    </rPh>
    <rPh sb="456" eb="458">
      <t>ドウコウ</t>
    </rPh>
    <rPh sb="464" eb="466">
      <t>シセツ</t>
    </rPh>
    <rPh sb="466" eb="468">
      <t>キボ</t>
    </rPh>
    <rPh sb="469" eb="471">
      <t>ミナオ</t>
    </rPh>
    <rPh sb="473" eb="475">
      <t>ヒツヨウ</t>
    </rPh>
    <rPh sb="475" eb="476">
      <t>セイ</t>
    </rPh>
    <rPh sb="484" eb="485">
      <t>カンガ</t>
    </rPh>
    <rPh sb="496" eb="497">
      <t>ネン</t>
    </rPh>
    <rPh sb="497" eb="499">
      <t>ユウシュウ</t>
    </rPh>
    <rPh sb="499" eb="500">
      <t>リツ</t>
    </rPh>
    <rPh sb="501" eb="502">
      <t>ヒガシ</t>
    </rPh>
    <rPh sb="502" eb="504">
      <t>ニホン</t>
    </rPh>
    <rPh sb="504" eb="507">
      <t>ダイシンサイ</t>
    </rPh>
    <rPh sb="508" eb="510">
      <t>エイキョウ</t>
    </rPh>
    <rPh sb="513" eb="514">
      <t>オ</t>
    </rPh>
    <rPh sb="515" eb="516">
      <t>コ</t>
    </rPh>
    <rPh sb="522" eb="524">
      <t>サイガイ</t>
    </rPh>
    <rPh sb="524" eb="526">
      <t>フッキュウ</t>
    </rPh>
    <rPh sb="526" eb="528">
      <t>ジギョウ</t>
    </rPh>
    <rPh sb="537" eb="539">
      <t>ユウスイ</t>
    </rPh>
    <rPh sb="539" eb="540">
      <t>リツ</t>
    </rPh>
    <rPh sb="541" eb="543">
      <t>ルイジ</t>
    </rPh>
    <rPh sb="543" eb="545">
      <t>ダンタイ</t>
    </rPh>
    <rPh sb="545" eb="547">
      <t>ヘイキン</t>
    </rPh>
    <rPh sb="547" eb="548">
      <t>チ</t>
    </rPh>
    <rPh sb="551" eb="554">
      <t>ドウスイジュン</t>
    </rPh>
    <rPh sb="556" eb="558">
      <t>カイフク</t>
    </rPh>
    <rPh sb="563" eb="565">
      <t>コンゴ</t>
    </rPh>
    <rPh sb="566" eb="568">
      <t>ロウキュウ</t>
    </rPh>
    <rPh sb="568" eb="569">
      <t>カン</t>
    </rPh>
    <rPh sb="570" eb="572">
      <t>コウシン</t>
    </rPh>
    <rPh sb="572" eb="573">
      <t>トウ</t>
    </rPh>
    <rPh sb="574" eb="577">
      <t>ケイカクテキ</t>
    </rPh>
    <rPh sb="578" eb="579">
      <t>オコナ</t>
    </rPh>
    <rPh sb="581" eb="583">
      <t>ロウスイ</t>
    </rPh>
    <rPh sb="583" eb="585">
      <t>ボウシ</t>
    </rPh>
    <rPh sb="585" eb="587">
      <t>タイサク</t>
    </rPh>
    <rPh sb="588" eb="589">
      <t>スス</t>
    </rPh>
    <phoneticPr fontId="4"/>
  </si>
  <si>
    <t xml:space="preserve">　本市水道事業の財政状況は良好であり、水道事業の収益性や安全性は確保されていますが、有形固定資産減価償却率が類似団体平均値より高く、類似団体と比較して必要な更新投資が遅れている状況となっています。
　また、管路経年比率が高いことからも、管路の更新投資を増やす必要性が高いことが読み取れます。
　今後、多額の管路更新費用を要することが予想されますが、中長期的な視点での財政計画により財源を確保しつつ、効果的な管路・施設の整備を行うとともにより効率的な事業運営を進めてまいります。
</t>
    <rPh sb="3" eb="5">
      <t>スイドウ</t>
    </rPh>
    <rPh sb="5" eb="7">
      <t>ジギョウ</t>
    </rPh>
    <rPh sb="8" eb="10">
      <t>ザイセイ</t>
    </rPh>
    <rPh sb="10" eb="12">
      <t>ジョウキョウ</t>
    </rPh>
    <rPh sb="13" eb="15">
      <t>リョウコウ</t>
    </rPh>
    <rPh sb="19" eb="21">
      <t>スイドウ</t>
    </rPh>
    <rPh sb="21" eb="23">
      <t>ジギョウ</t>
    </rPh>
    <rPh sb="24" eb="27">
      <t>シュウエキセイ</t>
    </rPh>
    <rPh sb="28" eb="31">
      <t>アンゼンセイ</t>
    </rPh>
    <rPh sb="32" eb="34">
      <t>カクホ</t>
    </rPh>
    <rPh sb="42" eb="44">
      <t>ユウケイ</t>
    </rPh>
    <rPh sb="44" eb="46">
      <t>コテイ</t>
    </rPh>
    <rPh sb="46" eb="48">
      <t>シサン</t>
    </rPh>
    <rPh sb="48" eb="50">
      <t>ゲンカ</t>
    </rPh>
    <rPh sb="50" eb="52">
      <t>ショウキャク</t>
    </rPh>
    <rPh sb="52" eb="53">
      <t>リツ</t>
    </rPh>
    <rPh sb="54" eb="56">
      <t>ルイジ</t>
    </rPh>
    <rPh sb="56" eb="58">
      <t>ダンタイ</t>
    </rPh>
    <rPh sb="58" eb="61">
      <t>ヘイキンチ</t>
    </rPh>
    <rPh sb="63" eb="64">
      <t>タカ</t>
    </rPh>
    <rPh sb="66" eb="68">
      <t>ルイジ</t>
    </rPh>
    <rPh sb="68" eb="70">
      <t>ダンタイ</t>
    </rPh>
    <rPh sb="71" eb="73">
      <t>ヒカク</t>
    </rPh>
    <rPh sb="75" eb="77">
      <t>ヒツヨウ</t>
    </rPh>
    <rPh sb="78" eb="80">
      <t>コウシン</t>
    </rPh>
    <rPh sb="80" eb="82">
      <t>トウシ</t>
    </rPh>
    <rPh sb="83" eb="84">
      <t>オク</t>
    </rPh>
    <rPh sb="88" eb="90">
      <t>ジョウキョウ</t>
    </rPh>
    <rPh sb="103" eb="105">
      <t>カンロ</t>
    </rPh>
    <rPh sb="105" eb="107">
      <t>ケイネン</t>
    </rPh>
    <rPh sb="107" eb="109">
      <t>ヒリツ</t>
    </rPh>
    <rPh sb="110" eb="111">
      <t>タカ</t>
    </rPh>
    <rPh sb="118" eb="120">
      <t>カンロ</t>
    </rPh>
    <rPh sb="121" eb="123">
      <t>コウシン</t>
    </rPh>
    <rPh sb="123" eb="125">
      <t>トウシ</t>
    </rPh>
    <rPh sb="126" eb="127">
      <t>フ</t>
    </rPh>
    <rPh sb="129" eb="132">
      <t>ヒツヨウセイ</t>
    </rPh>
    <rPh sb="133" eb="134">
      <t>タカ</t>
    </rPh>
    <rPh sb="138" eb="139">
      <t>ヨ</t>
    </rPh>
    <rPh sb="140" eb="141">
      <t>ト</t>
    </rPh>
    <rPh sb="147" eb="149">
      <t>コンゴ</t>
    </rPh>
    <rPh sb="150" eb="152">
      <t>タガク</t>
    </rPh>
    <rPh sb="153" eb="155">
      <t>カンロ</t>
    </rPh>
    <rPh sb="155" eb="157">
      <t>コウシン</t>
    </rPh>
    <rPh sb="157" eb="159">
      <t>ヒヨウ</t>
    </rPh>
    <rPh sb="160" eb="161">
      <t>ヨウ</t>
    </rPh>
    <rPh sb="166" eb="168">
      <t>ヨソウ</t>
    </rPh>
    <rPh sb="174" eb="178">
      <t>チュウチョウキテキ</t>
    </rPh>
    <rPh sb="179" eb="181">
      <t>シテン</t>
    </rPh>
    <rPh sb="183" eb="185">
      <t>ザイセイ</t>
    </rPh>
    <rPh sb="185" eb="187">
      <t>ケイカク</t>
    </rPh>
    <rPh sb="190" eb="192">
      <t>ザイゲン</t>
    </rPh>
    <rPh sb="193" eb="195">
      <t>カクホ</t>
    </rPh>
    <rPh sb="199" eb="202">
      <t>コウカテキ</t>
    </rPh>
    <rPh sb="203" eb="205">
      <t>カンロ</t>
    </rPh>
    <rPh sb="206" eb="208">
      <t>シセツ</t>
    </rPh>
    <rPh sb="209" eb="211">
      <t>セイビ</t>
    </rPh>
    <rPh sb="212" eb="213">
      <t>オコナ</t>
    </rPh>
    <rPh sb="220" eb="223">
      <t>コウリツテキ</t>
    </rPh>
    <rPh sb="224" eb="226">
      <t>ジギョウ</t>
    </rPh>
    <rPh sb="226" eb="228">
      <t>ウンエイ</t>
    </rPh>
    <rPh sb="229" eb="230">
      <t>スス</t>
    </rPh>
    <phoneticPr fontId="4"/>
  </si>
  <si>
    <t>①有形固定資産減価償却率は、類似団体平均値を上回っており、類似団体と比べて老朽化が進んでいる状態といえます。
②管路経年化率は、類似団体平均値を大幅に上回っており、類似団体と比べて老朽化が進んでいる状況といえます。
③H26年管路更新率は、繰越事業の影響もあり類似団体平均値を下回っていますが、H25年度は上回っており、概ね類似団体と比べて同水準の管路更新を行っているといえます。</t>
    <rPh sb="1" eb="3">
      <t>ユウケイ</t>
    </rPh>
    <rPh sb="3" eb="5">
      <t>コテイ</t>
    </rPh>
    <rPh sb="5" eb="7">
      <t>シサン</t>
    </rPh>
    <rPh sb="7" eb="9">
      <t>ゲンカ</t>
    </rPh>
    <rPh sb="9" eb="11">
      <t>ショウキャク</t>
    </rPh>
    <rPh sb="11" eb="12">
      <t>リツ</t>
    </rPh>
    <rPh sb="14" eb="16">
      <t>ルイジ</t>
    </rPh>
    <rPh sb="16" eb="18">
      <t>ダンタイ</t>
    </rPh>
    <rPh sb="18" eb="21">
      <t>ヘイキンチ</t>
    </rPh>
    <rPh sb="22" eb="24">
      <t>ウワマワ</t>
    </rPh>
    <rPh sb="29" eb="31">
      <t>ルイジ</t>
    </rPh>
    <rPh sb="31" eb="33">
      <t>ダンタイ</t>
    </rPh>
    <rPh sb="34" eb="35">
      <t>クラ</t>
    </rPh>
    <rPh sb="37" eb="40">
      <t>ロウキュウカ</t>
    </rPh>
    <rPh sb="41" eb="42">
      <t>スス</t>
    </rPh>
    <rPh sb="46" eb="48">
      <t>ジョウタイ</t>
    </rPh>
    <rPh sb="56" eb="58">
      <t>カンロ</t>
    </rPh>
    <rPh sb="58" eb="60">
      <t>ケイネン</t>
    </rPh>
    <rPh sb="60" eb="61">
      <t>カ</t>
    </rPh>
    <rPh sb="61" eb="62">
      <t>リツ</t>
    </rPh>
    <rPh sb="64" eb="66">
      <t>ルイジ</t>
    </rPh>
    <rPh sb="66" eb="68">
      <t>ダンタイ</t>
    </rPh>
    <rPh sb="68" eb="71">
      <t>ヘイキンチ</t>
    </rPh>
    <rPh sb="72" eb="74">
      <t>オオハバ</t>
    </rPh>
    <rPh sb="75" eb="77">
      <t>ウワマワ</t>
    </rPh>
    <rPh sb="82" eb="84">
      <t>ルイジ</t>
    </rPh>
    <rPh sb="84" eb="86">
      <t>ダンタイ</t>
    </rPh>
    <rPh sb="87" eb="88">
      <t>クラ</t>
    </rPh>
    <rPh sb="90" eb="93">
      <t>ロウキュウカ</t>
    </rPh>
    <rPh sb="94" eb="95">
      <t>スス</t>
    </rPh>
    <rPh sb="99" eb="101">
      <t>ジョウキョウ</t>
    </rPh>
    <rPh sb="112" eb="113">
      <t>ネン</t>
    </rPh>
    <rPh sb="113" eb="115">
      <t>カンロ</t>
    </rPh>
    <rPh sb="115" eb="117">
      <t>コウシン</t>
    </rPh>
    <rPh sb="117" eb="118">
      <t>リツ</t>
    </rPh>
    <rPh sb="120" eb="122">
      <t>クリコシ</t>
    </rPh>
    <rPh sb="122" eb="124">
      <t>ジギョウ</t>
    </rPh>
    <rPh sb="125" eb="127">
      <t>エイキョウ</t>
    </rPh>
    <rPh sb="130" eb="132">
      <t>ルイジ</t>
    </rPh>
    <rPh sb="132" eb="134">
      <t>ダンタイ</t>
    </rPh>
    <rPh sb="134" eb="137">
      <t>ヘイキンチ</t>
    </rPh>
    <rPh sb="138" eb="140">
      <t>シタマワ</t>
    </rPh>
    <rPh sb="150" eb="152">
      <t>ネンド</t>
    </rPh>
    <rPh sb="153" eb="155">
      <t>ウワマワ</t>
    </rPh>
    <rPh sb="160" eb="161">
      <t>オオム</t>
    </rPh>
    <rPh sb="162" eb="164">
      <t>ルイジ</t>
    </rPh>
    <rPh sb="164" eb="166">
      <t>ダンタイ</t>
    </rPh>
    <rPh sb="167" eb="168">
      <t>クラ</t>
    </rPh>
    <rPh sb="170" eb="173">
      <t>ドウスイジュン</t>
    </rPh>
    <rPh sb="174" eb="176">
      <t>カンロ</t>
    </rPh>
    <rPh sb="176" eb="178">
      <t>コウシン</t>
    </rPh>
    <rPh sb="179" eb="18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</si>
</sst>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18"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1.01</c:v>
                </c:pt>
                <c:pt idx="1">
                  <c:v>0.7</c:v>
                </c:pt>
                <c:pt idx="2">
                  <c:v>0.55000000000000004</c:v>
                </c:pt>
                <c:pt idx="3">
                  <c:v>1.21</c:v>
                </c:pt>
                <c:pt idx="4">
                  <c:v>0.49</c:v>
                </c:pt>
              </c:numCache>
            </c:numRef>
          </c:val>
        </c:ser>
        <c:dLbls>
          <c:showLegendKey val="0"/>
          <c:showVal val="0"/>
          <c:showCatName val="0"/>
          <c:showSerName val="0"/>
          <c:showPercent val="0"/>
          <c:showBubbleSize val="0"/>
        </c:dLbls>
        <c:gapWidth val="150"/>
        <c:axId val="198770792"/>
        <c:axId val="19877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0.84</c:v>
                </c:pt>
                <c:pt idx="2">
                  <c:v>0.78</c:v>
                </c:pt>
                <c:pt idx="3">
                  <c:v>0.83</c:v>
                </c:pt>
                <c:pt idx="4">
                  <c:v>0.72</c:v>
                </c:pt>
              </c:numCache>
            </c:numRef>
          </c:val>
          <c:smooth val="0"/>
        </c:ser>
        <c:dLbls>
          <c:showLegendKey val="0"/>
          <c:showVal val="0"/>
          <c:showCatName val="0"/>
          <c:showSerName val="0"/>
          <c:showPercent val="0"/>
          <c:showBubbleSize val="0"/>
        </c:dLbls>
        <c:marker val="1"/>
        <c:smooth val="0"/>
        <c:axId val="198770792"/>
        <c:axId val="198771184"/>
      </c:lineChart>
      <c:dateAx>
        <c:axId val="198770792"/>
        <c:scaling>
          <c:orientation val="minMax"/>
        </c:scaling>
        <c:delete val="1"/>
        <c:axPos val="b"/>
        <c:numFmt formatCode="ge" sourceLinked="1"/>
        <c:majorTickMark val="none"/>
        <c:minorTickMark val="none"/>
        <c:tickLblPos val="none"/>
        <c:crossAx val="198771184"/>
        <c:crosses val="autoZero"/>
        <c:auto val="1"/>
        <c:lblOffset val="100"/>
        <c:baseTimeUnit val="years"/>
      </c:dateAx>
      <c:valAx>
        <c:axId val="19877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770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62.49</c:v>
                </c:pt>
                <c:pt idx="1">
                  <c:v>67.56</c:v>
                </c:pt>
                <c:pt idx="2">
                  <c:v>63.49</c:v>
                </c:pt>
                <c:pt idx="3">
                  <c:v>62.44</c:v>
                </c:pt>
                <c:pt idx="4">
                  <c:v>60.36</c:v>
                </c:pt>
              </c:numCache>
            </c:numRef>
          </c:val>
        </c:ser>
        <c:dLbls>
          <c:showLegendKey val="0"/>
          <c:showVal val="0"/>
          <c:showCatName val="0"/>
          <c:showSerName val="0"/>
          <c:showPercent val="0"/>
          <c:showBubbleSize val="0"/>
        </c:dLbls>
        <c:gapWidth val="150"/>
        <c:axId val="202858784"/>
        <c:axId val="202859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60.83</c:v>
                </c:pt>
                <c:pt idx="1">
                  <c:v>60.04</c:v>
                </c:pt>
                <c:pt idx="2">
                  <c:v>59.88</c:v>
                </c:pt>
                <c:pt idx="3">
                  <c:v>59.68</c:v>
                </c:pt>
                <c:pt idx="4">
                  <c:v>59.17</c:v>
                </c:pt>
              </c:numCache>
            </c:numRef>
          </c:val>
          <c:smooth val="0"/>
        </c:ser>
        <c:dLbls>
          <c:showLegendKey val="0"/>
          <c:showVal val="0"/>
          <c:showCatName val="0"/>
          <c:showSerName val="0"/>
          <c:showPercent val="0"/>
          <c:showBubbleSize val="0"/>
        </c:dLbls>
        <c:marker val="1"/>
        <c:smooth val="0"/>
        <c:axId val="202858784"/>
        <c:axId val="202859176"/>
      </c:lineChart>
      <c:dateAx>
        <c:axId val="202858784"/>
        <c:scaling>
          <c:orientation val="minMax"/>
        </c:scaling>
        <c:delete val="1"/>
        <c:axPos val="b"/>
        <c:numFmt formatCode="ge" sourceLinked="1"/>
        <c:majorTickMark val="none"/>
        <c:minorTickMark val="none"/>
        <c:tickLblPos val="none"/>
        <c:crossAx val="202859176"/>
        <c:crosses val="autoZero"/>
        <c:auto val="1"/>
        <c:lblOffset val="100"/>
        <c:baseTimeUnit val="years"/>
      </c:dateAx>
      <c:valAx>
        <c:axId val="202859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85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86.71</c:v>
                </c:pt>
                <c:pt idx="1">
                  <c:v>73.34</c:v>
                </c:pt>
                <c:pt idx="2">
                  <c:v>83.59</c:v>
                </c:pt>
                <c:pt idx="3">
                  <c:v>84.73</c:v>
                </c:pt>
                <c:pt idx="4">
                  <c:v>87.05</c:v>
                </c:pt>
              </c:numCache>
            </c:numRef>
          </c:val>
        </c:ser>
        <c:dLbls>
          <c:showLegendKey val="0"/>
          <c:showVal val="0"/>
          <c:showCatName val="0"/>
          <c:showSerName val="0"/>
          <c:showPercent val="0"/>
          <c:showBubbleSize val="0"/>
        </c:dLbls>
        <c:gapWidth val="150"/>
        <c:axId val="202860352"/>
        <c:axId val="202860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87.92</c:v>
                </c:pt>
                <c:pt idx="1">
                  <c:v>87.33</c:v>
                </c:pt>
                <c:pt idx="2">
                  <c:v>87.65</c:v>
                </c:pt>
                <c:pt idx="3">
                  <c:v>87.63</c:v>
                </c:pt>
                <c:pt idx="4">
                  <c:v>87.6</c:v>
                </c:pt>
              </c:numCache>
            </c:numRef>
          </c:val>
          <c:smooth val="0"/>
        </c:ser>
        <c:dLbls>
          <c:showLegendKey val="0"/>
          <c:showVal val="0"/>
          <c:showCatName val="0"/>
          <c:showSerName val="0"/>
          <c:showPercent val="0"/>
          <c:showBubbleSize val="0"/>
        </c:dLbls>
        <c:marker val="1"/>
        <c:smooth val="0"/>
        <c:axId val="202860352"/>
        <c:axId val="202860744"/>
      </c:lineChart>
      <c:dateAx>
        <c:axId val="202860352"/>
        <c:scaling>
          <c:orientation val="minMax"/>
        </c:scaling>
        <c:delete val="1"/>
        <c:axPos val="b"/>
        <c:numFmt formatCode="ge" sourceLinked="1"/>
        <c:majorTickMark val="none"/>
        <c:minorTickMark val="none"/>
        <c:tickLblPos val="none"/>
        <c:crossAx val="202860744"/>
        <c:crosses val="autoZero"/>
        <c:auto val="1"/>
        <c:lblOffset val="100"/>
        <c:baseTimeUnit val="years"/>
      </c:dateAx>
      <c:valAx>
        <c:axId val="202860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86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113.98</c:v>
                </c:pt>
                <c:pt idx="1">
                  <c:v>104.61</c:v>
                </c:pt>
                <c:pt idx="2">
                  <c:v>119.51</c:v>
                </c:pt>
                <c:pt idx="3">
                  <c:v>123.71</c:v>
                </c:pt>
                <c:pt idx="4">
                  <c:v>124.87</c:v>
                </c:pt>
              </c:numCache>
            </c:numRef>
          </c:val>
        </c:ser>
        <c:dLbls>
          <c:showLegendKey val="0"/>
          <c:showVal val="0"/>
          <c:showCatName val="0"/>
          <c:showSerName val="0"/>
          <c:showPercent val="0"/>
          <c:showBubbleSize val="0"/>
        </c:dLbls>
        <c:gapWidth val="150"/>
        <c:axId val="198772360"/>
        <c:axId val="202157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108.89</c:v>
                </c:pt>
                <c:pt idx="1">
                  <c:v>107.68</c:v>
                </c:pt>
                <c:pt idx="2">
                  <c:v>108.24</c:v>
                </c:pt>
                <c:pt idx="3">
                  <c:v>107.8</c:v>
                </c:pt>
                <c:pt idx="4">
                  <c:v>111.96</c:v>
                </c:pt>
              </c:numCache>
            </c:numRef>
          </c:val>
          <c:smooth val="0"/>
        </c:ser>
        <c:dLbls>
          <c:showLegendKey val="0"/>
          <c:showVal val="0"/>
          <c:showCatName val="0"/>
          <c:showSerName val="0"/>
          <c:showPercent val="0"/>
          <c:showBubbleSize val="0"/>
        </c:dLbls>
        <c:marker val="1"/>
        <c:smooth val="0"/>
        <c:axId val="198772360"/>
        <c:axId val="202157048"/>
      </c:lineChart>
      <c:dateAx>
        <c:axId val="198772360"/>
        <c:scaling>
          <c:orientation val="minMax"/>
        </c:scaling>
        <c:delete val="1"/>
        <c:axPos val="b"/>
        <c:numFmt formatCode="ge" sourceLinked="1"/>
        <c:majorTickMark val="none"/>
        <c:minorTickMark val="none"/>
        <c:tickLblPos val="none"/>
        <c:crossAx val="202157048"/>
        <c:crosses val="autoZero"/>
        <c:auto val="1"/>
        <c:lblOffset val="100"/>
        <c:baseTimeUnit val="years"/>
      </c:dateAx>
      <c:valAx>
        <c:axId val="202157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8772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43.84</c:v>
                </c:pt>
                <c:pt idx="1">
                  <c:v>44.95</c:v>
                </c:pt>
                <c:pt idx="2">
                  <c:v>45.67</c:v>
                </c:pt>
                <c:pt idx="3">
                  <c:v>46.3</c:v>
                </c:pt>
                <c:pt idx="4">
                  <c:v>50.29</c:v>
                </c:pt>
              </c:numCache>
            </c:numRef>
          </c:val>
        </c:ser>
        <c:dLbls>
          <c:showLegendKey val="0"/>
          <c:showVal val="0"/>
          <c:showCatName val="0"/>
          <c:showSerName val="0"/>
          <c:showPercent val="0"/>
          <c:showBubbleSize val="0"/>
        </c:dLbls>
        <c:gapWidth val="150"/>
        <c:axId val="202158224"/>
        <c:axId val="202158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36.700000000000003</c:v>
                </c:pt>
                <c:pt idx="1">
                  <c:v>37.71</c:v>
                </c:pt>
                <c:pt idx="2">
                  <c:v>38.69</c:v>
                </c:pt>
                <c:pt idx="3">
                  <c:v>39.65</c:v>
                </c:pt>
                <c:pt idx="4">
                  <c:v>45.25</c:v>
                </c:pt>
              </c:numCache>
            </c:numRef>
          </c:val>
          <c:smooth val="0"/>
        </c:ser>
        <c:dLbls>
          <c:showLegendKey val="0"/>
          <c:showVal val="0"/>
          <c:showCatName val="0"/>
          <c:showSerName val="0"/>
          <c:showPercent val="0"/>
          <c:showBubbleSize val="0"/>
        </c:dLbls>
        <c:marker val="1"/>
        <c:smooth val="0"/>
        <c:axId val="202158224"/>
        <c:axId val="202158616"/>
      </c:lineChart>
      <c:dateAx>
        <c:axId val="202158224"/>
        <c:scaling>
          <c:orientation val="minMax"/>
        </c:scaling>
        <c:delete val="1"/>
        <c:axPos val="b"/>
        <c:numFmt formatCode="ge" sourceLinked="1"/>
        <c:majorTickMark val="none"/>
        <c:minorTickMark val="none"/>
        <c:tickLblPos val="none"/>
        <c:crossAx val="202158616"/>
        <c:crosses val="autoZero"/>
        <c:auto val="1"/>
        <c:lblOffset val="100"/>
        <c:baseTimeUnit val="years"/>
      </c:dateAx>
      <c:valAx>
        <c:axId val="202158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15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21.73</c:v>
                </c:pt>
                <c:pt idx="1">
                  <c:v>22.72</c:v>
                </c:pt>
                <c:pt idx="2">
                  <c:v>23.49</c:v>
                </c:pt>
                <c:pt idx="3">
                  <c:v>23.44</c:v>
                </c:pt>
                <c:pt idx="4">
                  <c:v>26.39</c:v>
                </c:pt>
              </c:numCache>
            </c:numRef>
          </c:val>
        </c:ser>
        <c:dLbls>
          <c:showLegendKey val="0"/>
          <c:showVal val="0"/>
          <c:showCatName val="0"/>
          <c:showSerName val="0"/>
          <c:showPercent val="0"/>
          <c:showBubbleSize val="0"/>
        </c:dLbls>
        <c:gapWidth val="150"/>
        <c:axId val="202159792"/>
        <c:axId val="202160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6.92</c:v>
                </c:pt>
                <c:pt idx="1">
                  <c:v>7.67</c:v>
                </c:pt>
                <c:pt idx="2">
                  <c:v>8.4</c:v>
                </c:pt>
                <c:pt idx="3">
                  <c:v>9.7100000000000009</c:v>
                </c:pt>
                <c:pt idx="4">
                  <c:v>10.71</c:v>
                </c:pt>
              </c:numCache>
            </c:numRef>
          </c:val>
          <c:smooth val="0"/>
        </c:ser>
        <c:dLbls>
          <c:showLegendKey val="0"/>
          <c:showVal val="0"/>
          <c:showCatName val="0"/>
          <c:showSerName val="0"/>
          <c:showPercent val="0"/>
          <c:showBubbleSize val="0"/>
        </c:dLbls>
        <c:marker val="1"/>
        <c:smooth val="0"/>
        <c:axId val="202159792"/>
        <c:axId val="202160184"/>
      </c:lineChart>
      <c:dateAx>
        <c:axId val="202159792"/>
        <c:scaling>
          <c:orientation val="minMax"/>
        </c:scaling>
        <c:delete val="1"/>
        <c:axPos val="b"/>
        <c:numFmt formatCode="ge" sourceLinked="1"/>
        <c:majorTickMark val="none"/>
        <c:minorTickMark val="none"/>
        <c:tickLblPos val="none"/>
        <c:crossAx val="202160184"/>
        <c:crosses val="autoZero"/>
        <c:auto val="1"/>
        <c:lblOffset val="100"/>
        <c:baseTimeUnit val="years"/>
      </c:dateAx>
      <c:valAx>
        <c:axId val="202160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15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2807224"/>
        <c:axId val="20280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4.4400000000000004</c:v>
                </c:pt>
                <c:pt idx="1">
                  <c:v>4.67</c:v>
                </c:pt>
                <c:pt idx="2">
                  <c:v>4.46</c:v>
                </c:pt>
                <c:pt idx="3">
                  <c:v>4.3899999999999997</c:v>
                </c:pt>
                <c:pt idx="4">
                  <c:v>0.41</c:v>
                </c:pt>
              </c:numCache>
            </c:numRef>
          </c:val>
          <c:smooth val="0"/>
        </c:ser>
        <c:dLbls>
          <c:showLegendKey val="0"/>
          <c:showVal val="0"/>
          <c:showCatName val="0"/>
          <c:showSerName val="0"/>
          <c:showPercent val="0"/>
          <c:showBubbleSize val="0"/>
        </c:dLbls>
        <c:marker val="1"/>
        <c:smooth val="0"/>
        <c:axId val="202807224"/>
        <c:axId val="202807616"/>
      </c:lineChart>
      <c:dateAx>
        <c:axId val="202807224"/>
        <c:scaling>
          <c:orientation val="minMax"/>
        </c:scaling>
        <c:delete val="1"/>
        <c:axPos val="b"/>
        <c:numFmt formatCode="ge" sourceLinked="1"/>
        <c:majorTickMark val="none"/>
        <c:minorTickMark val="none"/>
        <c:tickLblPos val="none"/>
        <c:crossAx val="202807616"/>
        <c:crosses val="autoZero"/>
        <c:auto val="1"/>
        <c:lblOffset val="100"/>
        <c:baseTimeUnit val="years"/>
      </c:dateAx>
      <c:valAx>
        <c:axId val="202807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807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690.67</c:v>
                </c:pt>
                <c:pt idx="1">
                  <c:v>617.44000000000005</c:v>
                </c:pt>
                <c:pt idx="2">
                  <c:v>642.47</c:v>
                </c:pt>
                <c:pt idx="3">
                  <c:v>704.45</c:v>
                </c:pt>
                <c:pt idx="4">
                  <c:v>245.25</c:v>
                </c:pt>
              </c:numCache>
            </c:numRef>
          </c:val>
        </c:ser>
        <c:dLbls>
          <c:showLegendKey val="0"/>
          <c:showVal val="0"/>
          <c:showCatName val="0"/>
          <c:showSerName val="0"/>
          <c:showPercent val="0"/>
          <c:showBubbleSize val="0"/>
        </c:dLbls>
        <c:gapWidth val="150"/>
        <c:axId val="202806832"/>
        <c:axId val="202808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699.11</c:v>
                </c:pt>
                <c:pt idx="1">
                  <c:v>695.41</c:v>
                </c:pt>
                <c:pt idx="2">
                  <c:v>701</c:v>
                </c:pt>
                <c:pt idx="3">
                  <c:v>739.59</c:v>
                </c:pt>
                <c:pt idx="4">
                  <c:v>335.95</c:v>
                </c:pt>
              </c:numCache>
            </c:numRef>
          </c:val>
          <c:smooth val="0"/>
        </c:ser>
        <c:dLbls>
          <c:showLegendKey val="0"/>
          <c:showVal val="0"/>
          <c:showCatName val="0"/>
          <c:showSerName val="0"/>
          <c:showPercent val="0"/>
          <c:showBubbleSize val="0"/>
        </c:dLbls>
        <c:marker val="1"/>
        <c:smooth val="0"/>
        <c:axId val="202806832"/>
        <c:axId val="202808792"/>
      </c:lineChart>
      <c:dateAx>
        <c:axId val="202806832"/>
        <c:scaling>
          <c:orientation val="minMax"/>
        </c:scaling>
        <c:delete val="1"/>
        <c:axPos val="b"/>
        <c:numFmt formatCode="ge" sourceLinked="1"/>
        <c:majorTickMark val="none"/>
        <c:minorTickMark val="none"/>
        <c:tickLblPos val="none"/>
        <c:crossAx val="202808792"/>
        <c:crosses val="autoZero"/>
        <c:auto val="1"/>
        <c:lblOffset val="100"/>
        <c:baseTimeUnit val="years"/>
      </c:dateAx>
      <c:valAx>
        <c:axId val="202808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80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416.31</c:v>
                </c:pt>
                <c:pt idx="1">
                  <c:v>448.73</c:v>
                </c:pt>
                <c:pt idx="2">
                  <c:v>389.31</c:v>
                </c:pt>
                <c:pt idx="3">
                  <c:v>369.33</c:v>
                </c:pt>
                <c:pt idx="4">
                  <c:v>356.38</c:v>
                </c:pt>
              </c:numCache>
            </c:numRef>
          </c:val>
        </c:ser>
        <c:dLbls>
          <c:showLegendKey val="0"/>
          <c:showVal val="0"/>
          <c:showCatName val="0"/>
          <c:showSerName val="0"/>
          <c:showPercent val="0"/>
          <c:showBubbleSize val="0"/>
        </c:dLbls>
        <c:gapWidth val="150"/>
        <c:axId val="202809968"/>
        <c:axId val="202614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339.69</c:v>
                </c:pt>
                <c:pt idx="1">
                  <c:v>343.45</c:v>
                </c:pt>
                <c:pt idx="2">
                  <c:v>330.99</c:v>
                </c:pt>
                <c:pt idx="3">
                  <c:v>324.08999999999997</c:v>
                </c:pt>
                <c:pt idx="4">
                  <c:v>319.82</c:v>
                </c:pt>
              </c:numCache>
            </c:numRef>
          </c:val>
          <c:smooth val="0"/>
        </c:ser>
        <c:dLbls>
          <c:showLegendKey val="0"/>
          <c:showVal val="0"/>
          <c:showCatName val="0"/>
          <c:showSerName val="0"/>
          <c:showPercent val="0"/>
          <c:showBubbleSize val="0"/>
        </c:dLbls>
        <c:marker val="1"/>
        <c:smooth val="0"/>
        <c:axId val="202809968"/>
        <c:axId val="202614920"/>
      </c:lineChart>
      <c:dateAx>
        <c:axId val="202809968"/>
        <c:scaling>
          <c:orientation val="minMax"/>
        </c:scaling>
        <c:delete val="1"/>
        <c:axPos val="b"/>
        <c:numFmt formatCode="ge" sourceLinked="1"/>
        <c:majorTickMark val="none"/>
        <c:minorTickMark val="none"/>
        <c:tickLblPos val="none"/>
        <c:crossAx val="202614920"/>
        <c:crosses val="autoZero"/>
        <c:auto val="1"/>
        <c:lblOffset val="100"/>
        <c:baseTimeUnit val="years"/>
      </c:dateAx>
      <c:valAx>
        <c:axId val="202614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80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107.4</c:v>
                </c:pt>
                <c:pt idx="1">
                  <c:v>87.46</c:v>
                </c:pt>
                <c:pt idx="2">
                  <c:v>107.18</c:v>
                </c:pt>
                <c:pt idx="3">
                  <c:v>115.34</c:v>
                </c:pt>
                <c:pt idx="4">
                  <c:v>118.08</c:v>
                </c:pt>
              </c:numCache>
            </c:numRef>
          </c:val>
        </c:ser>
        <c:dLbls>
          <c:showLegendKey val="0"/>
          <c:showVal val="0"/>
          <c:showCatName val="0"/>
          <c:showSerName val="0"/>
          <c:showPercent val="0"/>
          <c:showBubbleSize val="0"/>
        </c:dLbls>
        <c:gapWidth val="150"/>
        <c:axId val="202616096"/>
        <c:axId val="202616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101.27</c:v>
                </c:pt>
                <c:pt idx="1">
                  <c:v>99.61</c:v>
                </c:pt>
                <c:pt idx="2">
                  <c:v>100.27</c:v>
                </c:pt>
                <c:pt idx="3">
                  <c:v>99.46</c:v>
                </c:pt>
                <c:pt idx="4">
                  <c:v>105.21</c:v>
                </c:pt>
              </c:numCache>
            </c:numRef>
          </c:val>
          <c:smooth val="0"/>
        </c:ser>
        <c:dLbls>
          <c:showLegendKey val="0"/>
          <c:showVal val="0"/>
          <c:showCatName val="0"/>
          <c:showSerName val="0"/>
          <c:showPercent val="0"/>
          <c:showBubbleSize val="0"/>
        </c:dLbls>
        <c:marker val="1"/>
        <c:smooth val="0"/>
        <c:axId val="202616096"/>
        <c:axId val="202616488"/>
      </c:lineChart>
      <c:dateAx>
        <c:axId val="202616096"/>
        <c:scaling>
          <c:orientation val="minMax"/>
        </c:scaling>
        <c:delete val="1"/>
        <c:axPos val="b"/>
        <c:numFmt formatCode="ge" sourceLinked="1"/>
        <c:majorTickMark val="none"/>
        <c:minorTickMark val="none"/>
        <c:tickLblPos val="none"/>
        <c:crossAx val="202616488"/>
        <c:crosses val="autoZero"/>
        <c:auto val="1"/>
        <c:lblOffset val="100"/>
        <c:baseTimeUnit val="years"/>
      </c:dateAx>
      <c:valAx>
        <c:axId val="202616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61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203.22</c:v>
                </c:pt>
                <c:pt idx="1">
                  <c:v>244.84</c:v>
                </c:pt>
                <c:pt idx="2">
                  <c:v>204.45</c:v>
                </c:pt>
                <c:pt idx="3">
                  <c:v>190.37</c:v>
                </c:pt>
                <c:pt idx="4">
                  <c:v>184.94</c:v>
                </c:pt>
              </c:numCache>
            </c:numRef>
          </c:val>
        </c:ser>
        <c:dLbls>
          <c:showLegendKey val="0"/>
          <c:showVal val="0"/>
          <c:showCatName val="0"/>
          <c:showSerName val="0"/>
          <c:showPercent val="0"/>
          <c:showBubbleSize val="0"/>
        </c:dLbls>
        <c:gapWidth val="150"/>
        <c:axId val="202617664"/>
        <c:axId val="202618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167.74</c:v>
                </c:pt>
                <c:pt idx="1">
                  <c:v>169.59</c:v>
                </c:pt>
                <c:pt idx="2">
                  <c:v>169.62</c:v>
                </c:pt>
                <c:pt idx="3">
                  <c:v>171.78</c:v>
                </c:pt>
                <c:pt idx="4">
                  <c:v>162.59</c:v>
                </c:pt>
              </c:numCache>
            </c:numRef>
          </c:val>
          <c:smooth val="0"/>
        </c:ser>
        <c:dLbls>
          <c:showLegendKey val="0"/>
          <c:showVal val="0"/>
          <c:showCatName val="0"/>
          <c:showSerName val="0"/>
          <c:showPercent val="0"/>
          <c:showBubbleSize val="0"/>
        </c:dLbls>
        <c:marker val="1"/>
        <c:smooth val="0"/>
        <c:axId val="202617664"/>
        <c:axId val="202618056"/>
      </c:lineChart>
      <c:dateAx>
        <c:axId val="202617664"/>
        <c:scaling>
          <c:orientation val="minMax"/>
        </c:scaling>
        <c:delete val="1"/>
        <c:axPos val="b"/>
        <c:numFmt formatCode="ge" sourceLinked="1"/>
        <c:majorTickMark val="none"/>
        <c:minorTickMark val="none"/>
        <c:tickLblPos val="none"/>
        <c:crossAx val="202618056"/>
        <c:crosses val="autoZero"/>
        <c:auto val="1"/>
        <c:lblOffset val="100"/>
        <c:baseTimeUnit val="years"/>
      </c:dateAx>
      <c:valAx>
        <c:axId val="202618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61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Z1" zoomScale="85" zoomScaleNormal="85"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宮城県　塩竈市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A4</v>
      </c>
      <c r="AA8" s="53"/>
      <c r="AB8" s="53"/>
      <c r="AC8" s="53"/>
      <c r="AD8" s="53"/>
      <c r="AE8" s="53"/>
      <c r="AF8" s="53"/>
      <c r="AG8" s="54"/>
      <c r="AH8" s="3"/>
      <c r="AI8" s="55">
        <f>データ!Q6</f>
        <v>56002</v>
      </c>
      <c r="AJ8" s="56"/>
      <c r="AK8" s="56"/>
      <c r="AL8" s="56"/>
      <c r="AM8" s="56"/>
      <c r="AN8" s="56"/>
      <c r="AO8" s="56"/>
      <c r="AP8" s="57"/>
      <c r="AQ8" s="47">
        <f>データ!R6</f>
        <v>17.37</v>
      </c>
      <c r="AR8" s="47"/>
      <c r="AS8" s="47"/>
      <c r="AT8" s="47"/>
      <c r="AU8" s="47"/>
      <c r="AV8" s="47"/>
      <c r="AW8" s="47"/>
      <c r="AX8" s="47"/>
      <c r="AY8" s="47">
        <f>データ!S6</f>
        <v>3224.06</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53.55</v>
      </c>
      <c r="K10" s="47"/>
      <c r="L10" s="47"/>
      <c r="M10" s="47"/>
      <c r="N10" s="47"/>
      <c r="O10" s="47"/>
      <c r="P10" s="47"/>
      <c r="Q10" s="47"/>
      <c r="R10" s="47">
        <f>データ!O6</f>
        <v>100</v>
      </c>
      <c r="S10" s="47"/>
      <c r="T10" s="47"/>
      <c r="U10" s="47"/>
      <c r="V10" s="47"/>
      <c r="W10" s="47"/>
      <c r="X10" s="47"/>
      <c r="Y10" s="47"/>
      <c r="Z10" s="79">
        <f>データ!P6</f>
        <v>3542</v>
      </c>
      <c r="AA10" s="79"/>
      <c r="AB10" s="79"/>
      <c r="AC10" s="79"/>
      <c r="AD10" s="79"/>
      <c r="AE10" s="79"/>
      <c r="AF10" s="79"/>
      <c r="AG10" s="79"/>
      <c r="AH10" s="2"/>
      <c r="AI10" s="79">
        <f>データ!T6</f>
        <v>62130</v>
      </c>
      <c r="AJ10" s="79"/>
      <c r="AK10" s="79"/>
      <c r="AL10" s="79"/>
      <c r="AM10" s="79"/>
      <c r="AN10" s="79"/>
      <c r="AO10" s="79"/>
      <c r="AP10" s="79"/>
      <c r="AQ10" s="47">
        <f>データ!U6</f>
        <v>19.09</v>
      </c>
      <c r="AR10" s="47"/>
      <c r="AS10" s="47"/>
      <c r="AT10" s="47"/>
      <c r="AU10" s="47"/>
      <c r="AV10" s="47"/>
      <c r="AW10" s="47"/>
      <c r="AX10" s="47"/>
      <c r="AY10" s="47">
        <f>データ!V6</f>
        <v>3254.58</v>
      </c>
      <c r="AZ10" s="47"/>
      <c r="BA10" s="47"/>
      <c r="BB10" s="47"/>
      <c r="BC10" s="47"/>
      <c r="BD10" s="47"/>
      <c r="BE10" s="47"/>
      <c r="BF10" s="47"/>
      <c r="BG10" s="2"/>
      <c r="BH10" s="2"/>
      <c r="BI10" s="2"/>
      <c r="BJ10" s="2"/>
      <c r="BK10" s="2"/>
      <c r="BL10" s="63" t="s">
        <v>20</v>
      </c>
      <c r="BM10" s="64"/>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22</v>
      </c>
      <c r="BM11" s="65"/>
      <c r="BN11" s="65"/>
      <c r="BO11" s="65"/>
      <c r="BP11" s="65"/>
      <c r="BQ11" s="65"/>
      <c r="BR11" s="65"/>
      <c r="BS11" s="65"/>
      <c r="BT11" s="65"/>
      <c r="BU11" s="65"/>
      <c r="BV11" s="65"/>
      <c r="BW11" s="65"/>
      <c r="BX11" s="65"/>
      <c r="BY11" s="65"/>
      <c r="BZ11" s="6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c r="A14" s="2"/>
      <c r="B14" s="67" t="s">
        <v>23</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24</v>
      </c>
      <c r="BM14" s="74"/>
      <c r="BN14" s="74"/>
      <c r="BO14" s="74"/>
      <c r="BP14" s="74"/>
      <c r="BQ14" s="74"/>
      <c r="BR14" s="74"/>
      <c r="BS14" s="74"/>
      <c r="BT14" s="74"/>
      <c r="BU14" s="74"/>
      <c r="BV14" s="74"/>
      <c r="BW14" s="74"/>
      <c r="BX14" s="74"/>
      <c r="BY14" s="74"/>
      <c r="BZ14" s="75"/>
    </row>
    <row r="15" spans="1:78" ht="13.5" customHeight="1">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59"/>
      <c r="BN33" s="59"/>
      <c r="BO33" s="59"/>
      <c r="BP33" s="59"/>
      <c r="BQ33" s="59"/>
      <c r="BR33" s="59"/>
      <c r="BS33" s="59"/>
      <c r="BT33" s="59"/>
      <c r="BU33" s="59"/>
      <c r="BV33" s="59"/>
      <c r="BW33" s="59"/>
      <c r="BX33" s="59"/>
      <c r="BY33" s="59"/>
      <c r="BZ33" s="60"/>
    </row>
    <row r="34" spans="1:78" ht="13.5" customHeight="1">
      <c r="A34" s="2"/>
      <c r="B34" s="16"/>
      <c r="C34" s="62" t="s">
        <v>25</v>
      </c>
      <c r="D34" s="62"/>
      <c r="E34" s="62"/>
      <c r="F34" s="62"/>
      <c r="G34" s="62"/>
      <c r="H34" s="62"/>
      <c r="I34" s="62"/>
      <c r="J34" s="62"/>
      <c r="K34" s="62"/>
      <c r="L34" s="62"/>
      <c r="M34" s="62"/>
      <c r="N34" s="62"/>
      <c r="O34" s="62"/>
      <c r="P34" s="62"/>
      <c r="Q34" s="19"/>
      <c r="R34" s="62" t="s">
        <v>26</v>
      </c>
      <c r="S34" s="62"/>
      <c r="T34" s="62"/>
      <c r="U34" s="62"/>
      <c r="V34" s="62"/>
      <c r="W34" s="62"/>
      <c r="X34" s="62"/>
      <c r="Y34" s="62"/>
      <c r="Z34" s="62"/>
      <c r="AA34" s="62"/>
      <c r="AB34" s="62"/>
      <c r="AC34" s="62"/>
      <c r="AD34" s="62"/>
      <c r="AE34" s="62"/>
      <c r="AF34" s="19"/>
      <c r="AG34" s="62" t="s">
        <v>27</v>
      </c>
      <c r="AH34" s="62"/>
      <c r="AI34" s="62"/>
      <c r="AJ34" s="62"/>
      <c r="AK34" s="62"/>
      <c r="AL34" s="62"/>
      <c r="AM34" s="62"/>
      <c r="AN34" s="62"/>
      <c r="AO34" s="62"/>
      <c r="AP34" s="62"/>
      <c r="AQ34" s="62"/>
      <c r="AR34" s="62"/>
      <c r="AS34" s="62"/>
      <c r="AT34" s="62"/>
      <c r="AU34" s="19"/>
      <c r="AV34" s="62" t="s">
        <v>28</v>
      </c>
      <c r="AW34" s="62"/>
      <c r="AX34" s="62"/>
      <c r="AY34" s="62"/>
      <c r="AZ34" s="62"/>
      <c r="BA34" s="62"/>
      <c r="BB34" s="62"/>
      <c r="BC34" s="62"/>
      <c r="BD34" s="62"/>
      <c r="BE34" s="62"/>
      <c r="BF34" s="62"/>
      <c r="BG34" s="62"/>
      <c r="BH34" s="62"/>
      <c r="BI34" s="62"/>
      <c r="BJ34" s="18"/>
      <c r="BK34" s="2"/>
      <c r="BL34" s="61"/>
      <c r="BM34" s="59"/>
      <c r="BN34" s="59"/>
      <c r="BO34" s="59"/>
      <c r="BP34" s="59"/>
      <c r="BQ34" s="59"/>
      <c r="BR34" s="59"/>
      <c r="BS34" s="59"/>
      <c r="BT34" s="59"/>
      <c r="BU34" s="59"/>
      <c r="BV34" s="59"/>
      <c r="BW34" s="59"/>
      <c r="BX34" s="59"/>
      <c r="BY34" s="59"/>
      <c r="BZ34" s="60"/>
    </row>
    <row r="35" spans="1:78" ht="13.5" customHeight="1">
      <c r="A35" s="2"/>
      <c r="B35" s="16"/>
      <c r="C35" s="62"/>
      <c r="D35" s="62"/>
      <c r="E35" s="62"/>
      <c r="F35" s="62"/>
      <c r="G35" s="62"/>
      <c r="H35" s="62"/>
      <c r="I35" s="62"/>
      <c r="J35" s="62"/>
      <c r="K35" s="62"/>
      <c r="L35" s="62"/>
      <c r="M35" s="62"/>
      <c r="N35" s="62"/>
      <c r="O35" s="62"/>
      <c r="P35" s="62"/>
      <c r="Q35" s="19"/>
      <c r="R35" s="62"/>
      <c r="S35" s="62"/>
      <c r="T35" s="62"/>
      <c r="U35" s="62"/>
      <c r="V35" s="62"/>
      <c r="W35" s="62"/>
      <c r="X35" s="62"/>
      <c r="Y35" s="62"/>
      <c r="Z35" s="62"/>
      <c r="AA35" s="62"/>
      <c r="AB35" s="62"/>
      <c r="AC35" s="62"/>
      <c r="AD35" s="62"/>
      <c r="AE35" s="62"/>
      <c r="AF35" s="19"/>
      <c r="AG35" s="62"/>
      <c r="AH35" s="62"/>
      <c r="AI35" s="62"/>
      <c r="AJ35" s="62"/>
      <c r="AK35" s="62"/>
      <c r="AL35" s="62"/>
      <c r="AM35" s="62"/>
      <c r="AN35" s="62"/>
      <c r="AO35" s="62"/>
      <c r="AP35" s="62"/>
      <c r="AQ35" s="62"/>
      <c r="AR35" s="62"/>
      <c r="AS35" s="62"/>
      <c r="AT35" s="62"/>
      <c r="AU35" s="19"/>
      <c r="AV35" s="62"/>
      <c r="AW35" s="62"/>
      <c r="AX35" s="62"/>
      <c r="AY35" s="62"/>
      <c r="AZ35" s="62"/>
      <c r="BA35" s="62"/>
      <c r="BB35" s="62"/>
      <c r="BC35" s="62"/>
      <c r="BD35" s="62"/>
      <c r="BE35" s="62"/>
      <c r="BF35" s="62"/>
      <c r="BG35" s="62"/>
      <c r="BH35" s="62"/>
      <c r="BI35" s="62"/>
      <c r="BJ35" s="18"/>
      <c r="BK35" s="2"/>
      <c r="BL35" s="61"/>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1"/>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3" t="s">
        <v>29</v>
      </c>
      <c r="BM45" s="74"/>
      <c r="BN45" s="74"/>
      <c r="BO45" s="74"/>
      <c r="BP45" s="74"/>
      <c r="BQ45" s="74"/>
      <c r="BR45" s="74"/>
      <c r="BS45" s="74"/>
      <c r="BT45" s="74"/>
      <c r="BU45" s="74"/>
      <c r="BV45" s="74"/>
      <c r="BW45" s="74"/>
      <c r="BX45" s="74"/>
      <c r="BY45" s="74"/>
      <c r="BZ45" s="75"/>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6"/>
      <c r="BM46" s="77"/>
      <c r="BN46" s="77"/>
      <c r="BO46" s="77"/>
      <c r="BP46" s="77"/>
      <c r="BQ46" s="77"/>
      <c r="BR46" s="77"/>
      <c r="BS46" s="77"/>
      <c r="BT46" s="77"/>
      <c r="BU46" s="77"/>
      <c r="BV46" s="77"/>
      <c r="BW46" s="77"/>
      <c r="BX46" s="77"/>
      <c r="BY46" s="77"/>
      <c r="BZ46" s="78"/>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106</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59"/>
      <c r="BN55" s="59"/>
      <c r="BO55" s="59"/>
      <c r="BP55" s="59"/>
      <c r="BQ55" s="59"/>
      <c r="BR55" s="59"/>
      <c r="BS55" s="59"/>
      <c r="BT55" s="59"/>
      <c r="BU55" s="59"/>
      <c r="BV55" s="59"/>
      <c r="BW55" s="59"/>
      <c r="BX55" s="59"/>
      <c r="BY55" s="59"/>
      <c r="BZ55" s="60"/>
    </row>
    <row r="56" spans="1:78" ht="13.5" customHeight="1">
      <c r="A56" s="2"/>
      <c r="B56" s="16"/>
      <c r="C56" s="62" t="s">
        <v>30</v>
      </c>
      <c r="D56" s="62"/>
      <c r="E56" s="62"/>
      <c r="F56" s="62"/>
      <c r="G56" s="62"/>
      <c r="H56" s="62"/>
      <c r="I56" s="62"/>
      <c r="J56" s="62"/>
      <c r="K56" s="62"/>
      <c r="L56" s="62"/>
      <c r="M56" s="62"/>
      <c r="N56" s="62"/>
      <c r="O56" s="62"/>
      <c r="P56" s="62"/>
      <c r="Q56" s="19"/>
      <c r="R56" s="62" t="s">
        <v>31</v>
      </c>
      <c r="S56" s="62"/>
      <c r="T56" s="62"/>
      <c r="U56" s="62"/>
      <c r="V56" s="62"/>
      <c r="W56" s="62"/>
      <c r="X56" s="62"/>
      <c r="Y56" s="62"/>
      <c r="Z56" s="62"/>
      <c r="AA56" s="62"/>
      <c r="AB56" s="62"/>
      <c r="AC56" s="62"/>
      <c r="AD56" s="62"/>
      <c r="AE56" s="62"/>
      <c r="AF56" s="19"/>
      <c r="AG56" s="62" t="s">
        <v>32</v>
      </c>
      <c r="AH56" s="62"/>
      <c r="AI56" s="62"/>
      <c r="AJ56" s="62"/>
      <c r="AK56" s="62"/>
      <c r="AL56" s="62"/>
      <c r="AM56" s="62"/>
      <c r="AN56" s="62"/>
      <c r="AO56" s="62"/>
      <c r="AP56" s="62"/>
      <c r="AQ56" s="62"/>
      <c r="AR56" s="62"/>
      <c r="AS56" s="62"/>
      <c r="AT56" s="62"/>
      <c r="AU56" s="19"/>
      <c r="AV56" s="62" t="s">
        <v>33</v>
      </c>
      <c r="AW56" s="62"/>
      <c r="AX56" s="62"/>
      <c r="AY56" s="62"/>
      <c r="AZ56" s="62"/>
      <c r="BA56" s="62"/>
      <c r="BB56" s="62"/>
      <c r="BC56" s="62"/>
      <c r="BD56" s="62"/>
      <c r="BE56" s="62"/>
      <c r="BF56" s="62"/>
      <c r="BG56" s="62"/>
      <c r="BH56" s="62"/>
      <c r="BI56" s="62"/>
      <c r="BJ56" s="18"/>
      <c r="BK56" s="2"/>
      <c r="BL56" s="61"/>
      <c r="BM56" s="59"/>
      <c r="BN56" s="59"/>
      <c r="BO56" s="59"/>
      <c r="BP56" s="59"/>
      <c r="BQ56" s="59"/>
      <c r="BR56" s="59"/>
      <c r="BS56" s="59"/>
      <c r="BT56" s="59"/>
      <c r="BU56" s="59"/>
      <c r="BV56" s="59"/>
      <c r="BW56" s="59"/>
      <c r="BX56" s="59"/>
      <c r="BY56" s="59"/>
      <c r="BZ56" s="60"/>
    </row>
    <row r="57" spans="1:78" ht="13.5" customHeight="1">
      <c r="A57" s="2"/>
      <c r="B57" s="16"/>
      <c r="C57" s="62"/>
      <c r="D57" s="62"/>
      <c r="E57" s="62"/>
      <c r="F57" s="62"/>
      <c r="G57" s="62"/>
      <c r="H57" s="62"/>
      <c r="I57" s="62"/>
      <c r="J57" s="62"/>
      <c r="K57" s="62"/>
      <c r="L57" s="62"/>
      <c r="M57" s="62"/>
      <c r="N57" s="62"/>
      <c r="O57" s="62"/>
      <c r="P57" s="62"/>
      <c r="Q57" s="19"/>
      <c r="R57" s="62"/>
      <c r="S57" s="62"/>
      <c r="T57" s="62"/>
      <c r="U57" s="62"/>
      <c r="V57" s="62"/>
      <c r="W57" s="62"/>
      <c r="X57" s="62"/>
      <c r="Y57" s="62"/>
      <c r="Z57" s="62"/>
      <c r="AA57" s="62"/>
      <c r="AB57" s="62"/>
      <c r="AC57" s="62"/>
      <c r="AD57" s="62"/>
      <c r="AE57" s="62"/>
      <c r="AF57" s="19"/>
      <c r="AG57" s="62"/>
      <c r="AH57" s="62"/>
      <c r="AI57" s="62"/>
      <c r="AJ57" s="62"/>
      <c r="AK57" s="62"/>
      <c r="AL57" s="62"/>
      <c r="AM57" s="62"/>
      <c r="AN57" s="62"/>
      <c r="AO57" s="62"/>
      <c r="AP57" s="62"/>
      <c r="AQ57" s="62"/>
      <c r="AR57" s="62"/>
      <c r="AS57" s="62"/>
      <c r="AT57" s="62"/>
      <c r="AU57" s="19"/>
      <c r="AV57" s="62"/>
      <c r="AW57" s="62"/>
      <c r="AX57" s="62"/>
      <c r="AY57" s="62"/>
      <c r="AZ57" s="62"/>
      <c r="BA57" s="62"/>
      <c r="BB57" s="62"/>
      <c r="BC57" s="62"/>
      <c r="BD57" s="62"/>
      <c r="BE57" s="62"/>
      <c r="BF57" s="62"/>
      <c r="BG57" s="62"/>
      <c r="BH57" s="62"/>
      <c r="BI57" s="62"/>
      <c r="BJ57" s="18"/>
      <c r="BK57" s="2"/>
      <c r="BL57" s="61"/>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1"/>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1"/>
      <c r="BM59" s="59"/>
      <c r="BN59" s="59"/>
      <c r="BO59" s="59"/>
      <c r="BP59" s="59"/>
      <c r="BQ59" s="59"/>
      <c r="BR59" s="59"/>
      <c r="BS59" s="59"/>
      <c r="BT59" s="59"/>
      <c r="BU59" s="59"/>
      <c r="BV59" s="59"/>
      <c r="BW59" s="59"/>
      <c r="BX59" s="59"/>
      <c r="BY59" s="59"/>
      <c r="BZ59" s="60"/>
    </row>
    <row r="60" spans="1:78" ht="13.5" customHeight="1">
      <c r="A60" s="2"/>
      <c r="B60" s="70" t="s">
        <v>34</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61"/>
      <c r="BM60" s="59"/>
      <c r="BN60" s="59"/>
      <c r="BO60" s="59"/>
      <c r="BP60" s="59"/>
      <c r="BQ60" s="59"/>
      <c r="BR60" s="59"/>
      <c r="BS60" s="59"/>
      <c r="BT60" s="59"/>
      <c r="BU60" s="59"/>
      <c r="BV60" s="59"/>
      <c r="BW60" s="59"/>
      <c r="BX60" s="59"/>
      <c r="BY60" s="59"/>
      <c r="BZ60" s="60"/>
    </row>
    <row r="61" spans="1:78" ht="13.5" customHeight="1">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61"/>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1"/>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3" t="s">
        <v>35</v>
      </c>
      <c r="BM64" s="74"/>
      <c r="BN64" s="74"/>
      <c r="BO64" s="74"/>
      <c r="BP64" s="74"/>
      <c r="BQ64" s="74"/>
      <c r="BR64" s="74"/>
      <c r="BS64" s="74"/>
      <c r="BT64" s="74"/>
      <c r="BU64" s="74"/>
      <c r="BV64" s="74"/>
      <c r="BW64" s="74"/>
      <c r="BX64" s="74"/>
      <c r="BY64" s="74"/>
      <c r="BZ64" s="75"/>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6"/>
      <c r="BM65" s="77"/>
      <c r="BN65" s="77"/>
      <c r="BO65" s="77"/>
      <c r="BP65" s="77"/>
      <c r="BQ65" s="77"/>
      <c r="BR65" s="77"/>
      <c r="BS65" s="77"/>
      <c r="BT65" s="77"/>
      <c r="BU65" s="77"/>
      <c r="BV65" s="77"/>
      <c r="BW65" s="77"/>
      <c r="BX65" s="77"/>
      <c r="BY65" s="77"/>
      <c r="BZ65" s="78"/>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59"/>
      <c r="BN78" s="59"/>
      <c r="BO78" s="59"/>
      <c r="BP78" s="59"/>
      <c r="BQ78" s="59"/>
      <c r="BR78" s="59"/>
      <c r="BS78" s="59"/>
      <c r="BT78" s="59"/>
      <c r="BU78" s="59"/>
      <c r="BV78" s="59"/>
      <c r="BW78" s="59"/>
      <c r="BX78" s="59"/>
      <c r="BY78" s="59"/>
      <c r="BZ78" s="60"/>
    </row>
    <row r="79" spans="1:78" ht="13.5" customHeight="1">
      <c r="A79" s="2"/>
      <c r="B79" s="16"/>
      <c r="C79" s="62" t="s">
        <v>36</v>
      </c>
      <c r="D79" s="62"/>
      <c r="E79" s="62"/>
      <c r="F79" s="62"/>
      <c r="G79" s="62"/>
      <c r="H79" s="62"/>
      <c r="I79" s="62"/>
      <c r="J79" s="62"/>
      <c r="K79" s="62"/>
      <c r="L79" s="62"/>
      <c r="M79" s="62"/>
      <c r="N79" s="62"/>
      <c r="O79" s="62"/>
      <c r="P79" s="62"/>
      <c r="Q79" s="62"/>
      <c r="R79" s="62"/>
      <c r="S79" s="62"/>
      <c r="T79" s="62"/>
      <c r="U79" s="19"/>
      <c r="V79" s="19"/>
      <c r="W79" s="62" t="s">
        <v>37</v>
      </c>
      <c r="X79" s="62"/>
      <c r="Y79" s="62"/>
      <c r="Z79" s="62"/>
      <c r="AA79" s="62"/>
      <c r="AB79" s="62"/>
      <c r="AC79" s="62"/>
      <c r="AD79" s="62"/>
      <c r="AE79" s="62"/>
      <c r="AF79" s="62"/>
      <c r="AG79" s="62"/>
      <c r="AH79" s="62"/>
      <c r="AI79" s="62"/>
      <c r="AJ79" s="62"/>
      <c r="AK79" s="62"/>
      <c r="AL79" s="62"/>
      <c r="AM79" s="62"/>
      <c r="AN79" s="62"/>
      <c r="AO79" s="19"/>
      <c r="AP79" s="19"/>
      <c r="AQ79" s="62" t="s">
        <v>38</v>
      </c>
      <c r="AR79" s="62"/>
      <c r="AS79" s="62"/>
      <c r="AT79" s="62"/>
      <c r="AU79" s="62"/>
      <c r="AV79" s="62"/>
      <c r="AW79" s="62"/>
      <c r="AX79" s="62"/>
      <c r="AY79" s="62"/>
      <c r="AZ79" s="62"/>
      <c r="BA79" s="62"/>
      <c r="BB79" s="62"/>
      <c r="BC79" s="62"/>
      <c r="BD79" s="62"/>
      <c r="BE79" s="62"/>
      <c r="BF79" s="62"/>
      <c r="BG79" s="62"/>
      <c r="BH79" s="62"/>
      <c r="BI79" s="17"/>
      <c r="BJ79" s="18"/>
      <c r="BK79" s="2"/>
      <c r="BL79" s="61"/>
      <c r="BM79" s="59"/>
      <c r="BN79" s="59"/>
      <c r="BO79" s="59"/>
      <c r="BP79" s="59"/>
      <c r="BQ79" s="59"/>
      <c r="BR79" s="59"/>
      <c r="BS79" s="59"/>
      <c r="BT79" s="59"/>
      <c r="BU79" s="59"/>
      <c r="BV79" s="59"/>
      <c r="BW79" s="59"/>
      <c r="BX79" s="59"/>
      <c r="BY79" s="59"/>
      <c r="BZ79" s="60"/>
    </row>
    <row r="80" spans="1:78" ht="13.5" customHeight="1">
      <c r="A80" s="2"/>
      <c r="B80" s="16"/>
      <c r="C80" s="62"/>
      <c r="D80" s="62"/>
      <c r="E80" s="62"/>
      <c r="F80" s="62"/>
      <c r="G80" s="62"/>
      <c r="H80" s="62"/>
      <c r="I80" s="62"/>
      <c r="J80" s="62"/>
      <c r="K80" s="62"/>
      <c r="L80" s="62"/>
      <c r="M80" s="62"/>
      <c r="N80" s="62"/>
      <c r="O80" s="62"/>
      <c r="P80" s="62"/>
      <c r="Q80" s="62"/>
      <c r="R80" s="62"/>
      <c r="S80" s="62"/>
      <c r="T80" s="62"/>
      <c r="U80" s="19"/>
      <c r="V80" s="19"/>
      <c r="W80" s="62"/>
      <c r="X80" s="62"/>
      <c r="Y80" s="62"/>
      <c r="Z80" s="62"/>
      <c r="AA80" s="62"/>
      <c r="AB80" s="62"/>
      <c r="AC80" s="62"/>
      <c r="AD80" s="62"/>
      <c r="AE80" s="62"/>
      <c r="AF80" s="62"/>
      <c r="AG80" s="62"/>
      <c r="AH80" s="62"/>
      <c r="AI80" s="62"/>
      <c r="AJ80" s="62"/>
      <c r="AK80" s="62"/>
      <c r="AL80" s="62"/>
      <c r="AM80" s="62"/>
      <c r="AN80" s="62"/>
      <c r="AO80" s="19"/>
      <c r="AP80" s="19"/>
      <c r="AQ80" s="62"/>
      <c r="AR80" s="62"/>
      <c r="AS80" s="62"/>
      <c r="AT80" s="62"/>
      <c r="AU80" s="62"/>
      <c r="AV80" s="62"/>
      <c r="AW80" s="62"/>
      <c r="AX80" s="62"/>
      <c r="AY80" s="62"/>
      <c r="AZ80" s="62"/>
      <c r="BA80" s="62"/>
      <c r="BB80" s="62"/>
      <c r="BC80" s="62"/>
      <c r="BD80" s="62"/>
      <c r="BE80" s="62"/>
      <c r="BF80" s="62"/>
      <c r="BG80" s="62"/>
      <c r="BH80" s="62"/>
      <c r="BI80" s="17"/>
      <c r="BJ80" s="18"/>
      <c r="BK80" s="2"/>
      <c r="BL80" s="61"/>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1"/>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0"/>
      <c r="BM82" s="81"/>
      <c r="BN82" s="81"/>
      <c r="BO82" s="81"/>
      <c r="BP82" s="81"/>
      <c r="BQ82" s="81"/>
      <c r="BR82" s="81"/>
      <c r="BS82" s="81"/>
      <c r="BT82" s="81"/>
      <c r="BU82" s="81"/>
      <c r="BV82" s="81"/>
      <c r="BW82" s="81"/>
      <c r="BX82" s="81"/>
      <c r="BY82" s="81"/>
      <c r="BZ82" s="82"/>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4" t="s">
        <v>49</v>
      </c>
      <c r="I3" s="85"/>
      <c r="J3" s="85"/>
      <c r="K3" s="85"/>
      <c r="L3" s="85"/>
      <c r="M3" s="85"/>
      <c r="N3" s="85"/>
      <c r="O3" s="85"/>
      <c r="P3" s="85"/>
      <c r="Q3" s="85"/>
      <c r="R3" s="85"/>
      <c r="S3" s="85"/>
      <c r="T3" s="85"/>
      <c r="U3" s="85"/>
      <c r="V3" s="86"/>
      <c r="W3" s="90" t="s">
        <v>50</v>
      </c>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t="s">
        <v>51</v>
      </c>
      <c r="DH3" s="83"/>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row>
    <row r="4" spans="1:143">
      <c r="A4" s="26" t="s">
        <v>52</v>
      </c>
      <c r="B4" s="28"/>
      <c r="C4" s="28"/>
      <c r="D4" s="28"/>
      <c r="E4" s="28"/>
      <c r="F4" s="28"/>
      <c r="G4" s="28"/>
      <c r="H4" s="87"/>
      <c r="I4" s="88"/>
      <c r="J4" s="88"/>
      <c r="K4" s="88"/>
      <c r="L4" s="88"/>
      <c r="M4" s="88"/>
      <c r="N4" s="88"/>
      <c r="O4" s="88"/>
      <c r="P4" s="88"/>
      <c r="Q4" s="88"/>
      <c r="R4" s="88"/>
      <c r="S4" s="88"/>
      <c r="T4" s="88"/>
      <c r="U4" s="88"/>
      <c r="V4" s="89"/>
      <c r="W4" s="83" t="s">
        <v>53</v>
      </c>
      <c r="X4" s="83"/>
      <c r="Y4" s="83"/>
      <c r="Z4" s="83"/>
      <c r="AA4" s="83"/>
      <c r="AB4" s="83"/>
      <c r="AC4" s="83"/>
      <c r="AD4" s="83"/>
      <c r="AE4" s="83"/>
      <c r="AF4" s="83"/>
      <c r="AG4" s="83"/>
      <c r="AH4" s="83" t="s">
        <v>54</v>
      </c>
      <c r="AI4" s="83"/>
      <c r="AJ4" s="83"/>
      <c r="AK4" s="83"/>
      <c r="AL4" s="83"/>
      <c r="AM4" s="83"/>
      <c r="AN4" s="83"/>
      <c r="AO4" s="83"/>
      <c r="AP4" s="83"/>
      <c r="AQ4" s="83"/>
      <c r="AR4" s="83"/>
      <c r="AS4" s="83" t="s">
        <v>55</v>
      </c>
      <c r="AT4" s="83"/>
      <c r="AU4" s="83"/>
      <c r="AV4" s="83"/>
      <c r="AW4" s="83"/>
      <c r="AX4" s="83"/>
      <c r="AY4" s="83"/>
      <c r="AZ4" s="83"/>
      <c r="BA4" s="83"/>
      <c r="BB4" s="83"/>
      <c r="BC4" s="83"/>
      <c r="BD4" s="83" t="s">
        <v>56</v>
      </c>
      <c r="BE4" s="83"/>
      <c r="BF4" s="83"/>
      <c r="BG4" s="83"/>
      <c r="BH4" s="83"/>
      <c r="BI4" s="83"/>
      <c r="BJ4" s="83"/>
      <c r="BK4" s="83"/>
      <c r="BL4" s="83"/>
      <c r="BM4" s="83"/>
      <c r="BN4" s="83"/>
      <c r="BO4" s="83" t="s">
        <v>57</v>
      </c>
      <c r="BP4" s="83"/>
      <c r="BQ4" s="83"/>
      <c r="BR4" s="83"/>
      <c r="BS4" s="83"/>
      <c r="BT4" s="83"/>
      <c r="BU4" s="83"/>
      <c r="BV4" s="83"/>
      <c r="BW4" s="83"/>
      <c r="BX4" s="83"/>
      <c r="BY4" s="83"/>
      <c r="BZ4" s="83" t="s">
        <v>58</v>
      </c>
      <c r="CA4" s="83"/>
      <c r="CB4" s="83"/>
      <c r="CC4" s="83"/>
      <c r="CD4" s="83"/>
      <c r="CE4" s="83"/>
      <c r="CF4" s="83"/>
      <c r="CG4" s="83"/>
      <c r="CH4" s="83"/>
      <c r="CI4" s="83"/>
      <c r="CJ4" s="83"/>
      <c r="CK4" s="83" t="s">
        <v>59</v>
      </c>
      <c r="CL4" s="83"/>
      <c r="CM4" s="83"/>
      <c r="CN4" s="83"/>
      <c r="CO4" s="83"/>
      <c r="CP4" s="83"/>
      <c r="CQ4" s="83"/>
      <c r="CR4" s="83"/>
      <c r="CS4" s="83"/>
      <c r="CT4" s="83"/>
      <c r="CU4" s="83"/>
      <c r="CV4" s="83" t="s">
        <v>60</v>
      </c>
      <c r="CW4" s="83"/>
      <c r="CX4" s="83"/>
      <c r="CY4" s="83"/>
      <c r="CZ4" s="83"/>
      <c r="DA4" s="83"/>
      <c r="DB4" s="83"/>
      <c r="DC4" s="83"/>
      <c r="DD4" s="83"/>
      <c r="DE4" s="83"/>
      <c r="DF4" s="83"/>
      <c r="DG4" s="83" t="s">
        <v>61</v>
      </c>
      <c r="DH4" s="83"/>
      <c r="DI4" s="83"/>
      <c r="DJ4" s="83"/>
      <c r="DK4" s="83"/>
      <c r="DL4" s="83"/>
      <c r="DM4" s="83"/>
      <c r="DN4" s="83"/>
      <c r="DO4" s="83"/>
      <c r="DP4" s="83"/>
      <c r="DQ4" s="83"/>
      <c r="DR4" s="83" t="s">
        <v>62</v>
      </c>
      <c r="DS4" s="83"/>
      <c r="DT4" s="83"/>
      <c r="DU4" s="83"/>
      <c r="DV4" s="83"/>
      <c r="DW4" s="83"/>
      <c r="DX4" s="83"/>
      <c r="DY4" s="83"/>
      <c r="DZ4" s="83"/>
      <c r="EA4" s="83"/>
      <c r="EB4" s="83"/>
      <c r="EC4" s="83" t="s">
        <v>63</v>
      </c>
      <c r="ED4" s="83"/>
      <c r="EE4" s="83"/>
      <c r="EF4" s="83"/>
      <c r="EG4" s="83"/>
      <c r="EH4" s="83"/>
      <c r="EI4" s="83"/>
      <c r="EJ4" s="83"/>
      <c r="EK4" s="83"/>
      <c r="EL4" s="83"/>
      <c r="EM4" s="83"/>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42030</v>
      </c>
      <c r="D6" s="31">
        <f t="shared" si="3"/>
        <v>46</v>
      </c>
      <c r="E6" s="31">
        <f t="shared" si="3"/>
        <v>1</v>
      </c>
      <c r="F6" s="31">
        <f t="shared" si="3"/>
        <v>0</v>
      </c>
      <c r="G6" s="31">
        <f t="shared" si="3"/>
        <v>1</v>
      </c>
      <c r="H6" s="31" t="str">
        <f t="shared" si="3"/>
        <v>宮城県　塩竈市</v>
      </c>
      <c r="I6" s="31" t="str">
        <f t="shared" si="3"/>
        <v>法適用</v>
      </c>
      <c r="J6" s="31" t="str">
        <f t="shared" si="3"/>
        <v>水道事業</v>
      </c>
      <c r="K6" s="31" t="str">
        <f t="shared" si="3"/>
        <v>末端給水事業</v>
      </c>
      <c r="L6" s="31" t="str">
        <f t="shared" si="3"/>
        <v>A4</v>
      </c>
      <c r="M6" s="32" t="str">
        <f t="shared" si="3"/>
        <v>-</v>
      </c>
      <c r="N6" s="32">
        <f t="shared" si="3"/>
        <v>53.55</v>
      </c>
      <c r="O6" s="32">
        <f t="shared" si="3"/>
        <v>100</v>
      </c>
      <c r="P6" s="32">
        <f t="shared" si="3"/>
        <v>3542</v>
      </c>
      <c r="Q6" s="32">
        <f t="shared" si="3"/>
        <v>56002</v>
      </c>
      <c r="R6" s="32">
        <f t="shared" si="3"/>
        <v>17.37</v>
      </c>
      <c r="S6" s="32">
        <f t="shared" si="3"/>
        <v>3224.06</v>
      </c>
      <c r="T6" s="32">
        <f t="shared" si="3"/>
        <v>62130</v>
      </c>
      <c r="U6" s="32">
        <f t="shared" si="3"/>
        <v>19.09</v>
      </c>
      <c r="V6" s="32">
        <f t="shared" si="3"/>
        <v>3254.58</v>
      </c>
      <c r="W6" s="33">
        <f>IF(W7="",NA(),W7)</f>
        <v>113.98</v>
      </c>
      <c r="X6" s="33">
        <f t="shared" ref="X6:AF6" si="4">IF(X7="",NA(),X7)</f>
        <v>104.61</v>
      </c>
      <c r="Y6" s="33">
        <f t="shared" si="4"/>
        <v>119.51</v>
      </c>
      <c r="Z6" s="33">
        <f t="shared" si="4"/>
        <v>123.71</v>
      </c>
      <c r="AA6" s="33">
        <f t="shared" si="4"/>
        <v>124.87</v>
      </c>
      <c r="AB6" s="33">
        <f t="shared" si="4"/>
        <v>108.89</v>
      </c>
      <c r="AC6" s="33">
        <f t="shared" si="4"/>
        <v>107.68</v>
      </c>
      <c r="AD6" s="33">
        <f t="shared" si="4"/>
        <v>108.24</v>
      </c>
      <c r="AE6" s="33">
        <f t="shared" si="4"/>
        <v>107.8</v>
      </c>
      <c r="AF6" s="33">
        <f t="shared" si="4"/>
        <v>111.96</v>
      </c>
      <c r="AG6" s="32" t="str">
        <f>IF(AG7="","",IF(AG7="-","【-】","【"&amp;SUBSTITUTE(TEXT(AG7,"#,##0.00"),"-","△")&amp;"】"))</f>
        <v>【113.03】</v>
      </c>
      <c r="AH6" s="32">
        <f>IF(AH7="",NA(),AH7)</f>
        <v>0</v>
      </c>
      <c r="AI6" s="32">
        <f t="shared" ref="AI6:AQ6" si="5">IF(AI7="",NA(),AI7)</f>
        <v>0</v>
      </c>
      <c r="AJ6" s="32">
        <f t="shared" si="5"/>
        <v>0</v>
      </c>
      <c r="AK6" s="32">
        <f t="shared" si="5"/>
        <v>0</v>
      </c>
      <c r="AL6" s="32">
        <f t="shared" si="5"/>
        <v>0</v>
      </c>
      <c r="AM6" s="33">
        <f t="shared" si="5"/>
        <v>4.4400000000000004</v>
      </c>
      <c r="AN6" s="33">
        <f t="shared" si="5"/>
        <v>4.67</v>
      </c>
      <c r="AO6" s="33">
        <f t="shared" si="5"/>
        <v>4.46</v>
      </c>
      <c r="AP6" s="33">
        <f t="shared" si="5"/>
        <v>4.3899999999999997</v>
      </c>
      <c r="AQ6" s="33">
        <f t="shared" si="5"/>
        <v>0.41</v>
      </c>
      <c r="AR6" s="32" t="str">
        <f>IF(AR7="","",IF(AR7="-","【-】","【"&amp;SUBSTITUTE(TEXT(AR7,"#,##0.00"),"-","△")&amp;"】"))</f>
        <v>【0.81】</v>
      </c>
      <c r="AS6" s="33">
        <f>IF(AS7="",NA(),AS7)</f>
        <v>690.67</v>
      </c>
      <c r="AT6" s="33">
        <f t="shared" ref="AT6:BB6" si="6">IF(AT7="",NA(),AT7)</f>
        <v>617.44000000000005</v>
      </c>
      <c r="AU6" s="33">
        <f t="shared" si="6"/>
        <v>642.47</v>
      </c>
      <c r="AV6" s="33">
        <f t="shared" si="6"/>
        <v>704.45</v>
      </c>
      <c r="AW6" s="33">
        <f t="shared" si="6"/>
        <v>245.25</v>
      </c>
      <c r="AX6" s="33">
        <f t="shared" si="6"/>
        <v>699.11</v>
      </c>
      <c r="AY6" s="33">
        <f t="shared" si="6"/>
        <v>695.41</v>
      </c>
      <c r="AZ6" s="33">
        <f t="shared" si="6"/>
        <v>701</v>
      </c>
      <c r="BA6" s="33">
        <f t="shared" si="6"/>
        <v>739.59</v>
      </c>
      <c r="BB6" s="33">
        <f t="shared" si="6"/>
        <v>335.95</v>
      </c>
      <c r="BC6" s="32" t="str">
        <f>IF(BC7="","",IF(BC7="-","【-】","【"&amp;SUBSTITUTE(TEXT(BC7,"#,##0.00"),"-","△")&amp;"】"))</f>
        <v>【264.16】</v>
      </c>
      <c r="BD6" s="33">
        <f>IF(BD7="",NA(),BD7)</f>
        <v>416.31</v>
      </c>
      <c r="BE6" s="33">
        <f t="shared" ref="BE6:BM6" si="7">IF(BE7="",NA(),BE7)</f>
        <v>448.73</v>
      </c>
      <c r="BF6" s="33">
        <f t="shared" si="7"/>
        <v>389.31</v>
      </c>
      <c r="BG6" s="33">
        <f t="shared" si="7"/>
        <v>369.33</v>
      </c>
      <c r="BH6" s="33">
        <f t="shared" si="7"/>
        <v>356.38</v>
      </c>
      <c r="BI6" s="33">
        <f t="shared" si="7"/>
        <v>339.69</v>
      </c>
      <c r="BJ6" s="33">
        <f t="shared" si="7"/>
        <v>343.45</v>
      </c>
      <c r="BK6" s="33">
        <f t="shared" si="7"/>
        <v>330.99</v>
      </c>
      <c r="BL6" s="33">
        <f t="shared" si="7"/>
        <v>324.08999999999997</v>
      </c>
      <c r="BM6" s="33">
        <f t="shared" si="7"/>
        <v>319.82</v>
      </c>
      <c r="BN6" s="32" t="str">
        <f>IF(BN7="","",IF(BN7="-","【-】","【"&amp;SUBSTITUTE(TEXT(BN7,"#,##0.00"),"-","△")&amp;"】"))</f>
        <v>【283.72】</v>
      </c>
      <c r="BO6" s="33">
        <f>IF(BO7="",NA(),BO7)</f>
        <v>107.4</v>
      </c>
      <c r="BP6" s="33">
        <f t="shared" ref="BP6:BX6" si="8">IF(BP7="",NA(),BP7)</f>
        <v>87.46</v>
      </c>
      <c r="BQ6" s="33">
        <f t="shared" si="8"/>
        <v>107.18</v>
      </c>
      <c r="BR6" s="33">
        <f t="shared" si="8"/>
        <v>115.34</v>
      </c>
      <c r="BS6" s="33">
        <f t="shared" si="8"/>
        <v>118.08</v>
      </c>
      <c r="BT6" s="33">
        <f t="shared" si="8"/>
        <v>101.27</v>
      </c>
      <c r="BU6" s="33">
        <f t="shared" si="8"/>
        <v>99.61</v>
      </c>
      <c r="BV6" s="33">
        <f t="shared" si="8"/>
        <v>100.27</v>
      </c>
      <c r="BW6" s="33">
        <f t="shared" si="8"/>
        <v>99.46</v>
      </c>
      <c r="BX6" s="33">
        <f t="shared" si="8"/>
        <v>105.21</v>
      </c>
      <c r="BY6" s="32" t="str">
        <f>IF(BY7="","",IF(BY7="-","【-】","【"&amp;SUBSTITUTE(TEXT(BY7,"#,##0.00"),"-","△")&amp;"】"))</f>
        <v>【104.60】</v>
      </c>
      <c r="BZ6" s="33">
        <f>IF(BZ7="",NA(),BZ7)</f>
        <v>203.22</v>
      </c>
      <c r="CA6" s="33">
        <f t="shared" ref="CA6:CI6" si="9">IF(CA7="",NA(),CA7)</f>
        <v>244.84</v>
      </c>
      <c r="CB6" s="33">
        <f t="shared" si="9"/>
        <v>204.45</v>
      </c>
      <c r="CC6" s="33">
        <f t="shared" si="9"/>
        <v>190.37</v>
      </c>
      <c r="CD6" s="33">
        <f t="shared" si="9"/>
        <v>184.94</v>
      </c>
      <c r="CE6" s="33">
        <f t="shared" si="9"/>
        <v>167.74</v>
      </c>
      <c r="CF6" s="33">
        <f t="shared" si="9"/>
        <v>169.59</v>
      </c>
      <c r="CG6" s="33">
        <f t="shared" si="9"/>
        <v>169.62</v>
      </c>
      <c r="CH6" s="33">
        <f t="shared" si="9"/>
        <v>171.78</v>
      </c>
      <c r="CI6" s="33">
        <f t="shared" si="9"/>
        <v>162.59</v>
      </c>
      <c r="CJ6" s="32" t="str">
        <f>IF(CJ7="","",IF(CJ7="-","【-】","【"&amp;SUBSTITUTE(TEXT(CJ7,"#,##0.00"),"-","△")&amp;"】"))</f>
        <v>【164.21】</v>
      </c>
      <c r="CK6" s="33">
        <f>IF(CK7="",NA(),CK7)</f>
        <v>62.49</v>
      </c>
      <c r="CL6" s="33">
        <f t="shared" ref="CL6:CT6" si="10">IF(CL7="",NA(),CL7)</f>
        <v>67.56</v>
      </c>
      <c r="CM6" s="33">
        <f t="shared" si="10"/>
        <v>63.49</v>
      </c>
      <c r="CN6" s="33">
        <f t="shared" si="10"/>
        <v>62.44</v>
      </c>
      <c r="CO6" s="33">
        <f t="shared" si="10"/>
        <v>60.36</v>
      </c>
      <c r="CP6" s="33">
        <f t="shared" si="10"/>
        <v>60.83</v>
      </c>
      <c r="CQ6" s="33">
        <f t="shared" si="10"/>
        <v>60.04</v>
      </c>
      <c r="CR6" s="33">
        <f t="shared" si="10"/>
        <v>59.88</v>
      </c>
      <c r="CS6" s="33">
        <f t="shared" si="10"/>
        <v>59.68</v>
      </c>
      <c r="CT6" s="33">
        <f t="shared" si="10"/>
        <v>59.17</v>
      </c>
      <c r="CU6" s="32" t="str">
        <f>IF(CU7="","",IF(CU7="-","【-】","【"&amp;SUBSTITUTE(TEXT(CU7,"#,##0.00"),"-","△")&amp;"】"))</f>
        <v>【59.80】</v>
      </c>
      <c r="CV6" s="33">
        <f>IF(CV7="",NA(),CV7)</f>
        <v>86.71</v>
      </c>
      <c r="CW6" s="33">
        <f t="shared" ref="CW6:DE6" si="11">IF(CW7="",NA(),CW7)</f>
        <v>73.34</v>
      </c>
      <c r="CX6" s="33">
        <f t="shared" si="11"/>
        <v>83.59</v>
      </c>
      <c r="CY6" s="33">
        <f t="shared" si="11"/>
        <v>84.73</v>
      </c>
      <c r="CZ6" s="33">
        <f t="shared" si="11"/>
        <v>87.05</v>
      </c>
      <c r="DA6" s="33">
        <f t="shared" si="11"/>
        <v>87.92</v>
      </c>
      <c r="DB6" s="33">
        <f t="shared" si="11"/>
        <v>87.33</v>
      </c>
      <c r="DC6" s="33">
        <f t="shared" si="11"/>
        <v>87.65</v>
      </c>
      <c r="DD6" s="33">
        <f t="shared" si="11"/>
        <v>87.63</v>
      </c>
      <c r="DE6" s="33">
        <f t="shared" si="11"/>
        <v>87.6</v>
      </c>
      <c r="DF6" s="32" t="str">
        <f>IF(DF7="","",IF(DF7="-","【-】","【"&amp;SUBSTITUTE(TEXT(DF7,"#,##0.00"),"-","△")&amp;"】"))</f>
        <v>【89.78】</v>
      </c>
      <c r="DG6" s="33">
        <f>IF(DG7="",NA(),DG7)</f>
        <v>43.84</v>
      </c>
      <c r="DH6" s="33">
        <f t="shared" ref="DH6:DP6" si="12">IF(DH7="",NA(),DH7)</f>
        <v>44.95</v>
      </c>
      <c r="DI6" s="33">
        <f t="shared" si="12"/>
        <v>45.67</v>
      </c>
      <c r="DJ6" s="33">
        <f t="shared" si="12"/>
        <v>46.3</v>
      </c>
      <c r="DK6" s="33">
        <f t="shared" si="12"/>
        <v>50.29</v>
      </c>
      <c r="DL6" s="33">
        <f t="shared" si="12"/>
        <v>36.700000000000003</v>
      </c>
      <c r="DM6" s="33">
        <f t="shared" si="12"/>
        <v>37.71</v>
      </c>
      <c r="DN6" s="33">
        <f t="shared" si="12"/>
        <v>38.69</v>
      </c>
      <c r="DO6" s="33">
        <f t="shared" si="12"/>
        <v>39.65</v>
      </c>
      <c r="DP6" s="33">
        <f t="shared" si="12"/>
        <v>45.25</v>
      </c>
      <c r="DQ6" s="32" t="str">
        <f>IF(DQ7="","",IF(DQ7="-","【-】","【"&amp;SUBSTITUTE(TEXT(DQ7,"#,##0.00"),"-","△")&amp;"】"))</f>
        <v>【46.31】</v>
      </c>
      <c r="DR6" s="33">
        <f>IF(DR7="",NA(),DR7)</f>
        <v>21.73</v>
      </c>
      <c r="DS6" s="33">
        <f t="shared" ref="DS6:EA6" si="13">IF(DS7="",NA(),DS7)</f>
        <v>22.72</v>
      </c>
      <c r="DT6" s="33">
        <f t="shared" si="13"/>
        <v>23.49</v>
      </c>
      <c r="DU6" s="33">
        <f t="shared" si="13"/>
        <v>23.44</v>
      </c>
      <c r="DV6" s="33">
        <f t="shared" si="13"/>
        <v>26.39</v>
      </c>
      <c r="DW6" s="33">
        <f t="shared" si="13"/>
        <v>6.92</v>
      </c>
      <c r="DX6" s="33">
        <f t="shared" si="13"/>
        <v>7.67</v>
      </c>
      <c r="DY6" s="33">
        <f t="shared" si="13"/>
        <v>8.4</v>
      </c>
      <c r="DZ6" s="33">
        <f t="shared" si="13"/>
        <v>9.7100000000000009</v>
      </c>
      <c r="EA6" s="33">
        <f t="shared" si="13"/>
        <v>10.71</v>
      </c>
      <c r="EB6" s="32" t="str">
        <f>IF(EB7="","",IF(EB7="-","【-】","【"&amp;SUBSTITUTE(TEXT(EB7,"#,##0.00"),"-","△")&amp;"】"))</f>
        <v>【12.42】</v>
      </c>
      <c r="EC6" s="33">
        <f>IF(EC7="",NA(),EC7)</f>
        <v>1.01</v>
      </c>
      <c r="ED6" s="33">
        <f t="shared" ref="ED6:EL6" si="14">IF(ED7="",NA(),ED7)</f>
        <v>0.7</v>
      </c>
      <c r="EE6" s="33">
        <f t="shared" si="14"/>
        <v>0.55000000000000004</v>
      </c>
      <c r="EF6" s="33">
        <f t="shared" si="14"/>
        <v>1.21</v>
      </c>
      <c r="EG6" s="33">
        <f t="shared" si="14"/>
        <v>0.49</v>
      </c>
      <c r="EH6" s="33">
        <f t="shared" si="14"/>
        <v>0.82</v>
      </c>
      <c r="EI6" s="33">
        <f t="shared" si="14"/>
        <v>0.84</v>
      </c>
      <c r="EJ6" s="33">
        <f t="shared" si="14"/>
        <v>0.78</v>
      </c>
      <c r="EK6" s="33">
        <f t="shared" si="14"/>
        <v>0.83</v>
      </c>
      <c r="EL6" s="33">
        <f t="shared" si="14"/>
        <v>0.72</v>
      </c>
      <c r="EM6" s="32" t="str">
        <f>IF(EM7="","",IF(EM7="-","【-】","【"&amp;SUBSTITUTE(TEXT(EM7,"#,##0.00"),"-","△")&amp;"】"))</f>
        <v>【0.78】</v>
      </c>
    </row>
    <row r="7" spans="1:143" s="34" customFormat="1">
      <c r="A7" s="26"/>
      <c r="B7" s="35">
        <v>2014</v>
      </c>
      <c r="C7" s="35">
        <v>42030</v>
      </c>
      <c r="D7" s="35">
        <v>46</v>
      </c>
      <c r="E7" s="35">
        <v>1</v>
      </c>
      <c r="F7" s="35">
        <v>0</v>
      </c>
      <c r="G7" s="35">
        <v>1</v>
      </c>
      <c r="H7" s="35" t="s">
        <v>93</v>
      </c>
      <c r="I7" s="35" t="s">
        <v>94</v>
      </c>
      <c r="J7" s="35" t="s">
        <v>95</v>
      </c>
      <c r="K7" s="35" t="s">
        <v>96</v>
      </c>
      <c r="L7" s="35" t="s">
        <v>97</v>
      </c>
      <c r="M7" s="36" t="s">
        <v>98</v>
      </c>
      <c r="N7" s="36">
        <v>53.55</v>
      </c>
      <c r="O7" s="36">
        <v>100</v>
      </c>
      <c r="P7" s="36">
        <v>3542</v>
      </c>
      <c r="Q7" s="36">
        <v>56002</v>
      </c>
      <c r="R7" s="36">
        <v>17.37</v>
      </c>
      <c r="S7" s="36">
        <v>3224.06</v>
      </c>
      <c r="T7" s="36">
        <v>62130</v>
      </c>
      <c r="U7" s="36">
        <v>19.09</v>
      </c>
      <c r="V7" s="36">
        <v>3254.58</v>
      </c>
      <c r="W7" s="36">
        <v>113.98</v>
      </c>
      <c r="X7" s="36">
        <v>104.61</v>
      </c>
      <c r="Y7" s="36">
        <v>119.51</v>
      </c>
      <c r="Z7" s="36">
        <v>123.71</v>
      </c>
      <c r="AA7" s="36">
        <v>124.87</v>
      </c>
      <c r="AB7" s="36">
        <v>108.89</v>
      </c>
      <c r="AC7" s="36">
        <v>107.68</v>
      </c>
      <c r="AD7" s="36">
        <v>108.24</v>
      </c>
      <c r="AE7" s="36">
        <v>107.8</v>
      </c>
      <c r="AF7" s="36">
        <v>111.96</v>
      </c>
      <c r="AG7" s="36">
        <v>113.03</v>
      </c>
      <c r="AH7" s="36">
        <v>0</v>
      </c>
      <c r="AI7" s="36">
        <v>0</v>
      </c>
      <c r="AJ7" s="36">
        <v>0</v>
      </c>
      <c r="AK7" s="36">
        <v>0</v>
      </c>
      <c r="AL7" s="36">
        <v>0</v>
      </c>
      <c r="AM7" s="36">
        <v>4.4400000000000004</v>
      </c>
      <c r="AN7" s="36">
        <v>4.67</v>
      </c>
      <c r="AO7" s="36">
        <v>4.46</v>
      </c>
      <c r="AP7" s="36">
        <v>4.3899999999999997</v>
      </c>
      <c r="AQ7" s="36">
        <v>0.41</v>
      </c>
      <c r="AR7" s="36">
        <v>0.81</v>
      </c>
      <c r="AS7" s="36">
        <v>690.67</v>
      </c>
      <c r="AT7" s="36">
        <v>617.44000000000005</v>
      </c>
      <c r="AU7" s="36">
        <v>642.47</v>
      </c>
      <c r="AV7" s="36">
        <v>704.45</v>
      </c>
      <c r="AW7" s="36">
        <v>245.25</v>
      </c>
      <c r="AX7" s="36">
        <v>699.11</v>
      </c>
      <c r="AY7" s="36">
        <v>695.41</v>
      </c>
      <c r="AZ7" s="36">
        <v>701</v>
      </c>
      <c r="BA7" s="36">
        <v>739.59</v>
      </c>
      <c r="BB7" s="36">
        <v>335.95</v>
      </c>
      <c r="BC7" s="36">
        <v>264.16000000000003</v>
      </c>
      <c r="BD7" s="36">
        <v>416.31</v>
      </c>
      <c r="BE7" s="36">
        <v>448.73</v>
      </c>
      <c r="BF7" s="36">
        <v>389.31</v>
      </c>
      <c r="BG7" s="36">
        <v>369.33</v>
      </c>
      <c r="BH7" s="36">
        <v>356.38</v>
      </c>
      <c r="BI7" s="36">
        <v>339.69</v>
      </c>
      <c r="BJ7" s="36">
        <v>343.45</v>
      </c>
      <c r="BK7" s="36">
        <v>330.99</v>
      </c>
      <c r="BL7" s="36">
        <v>324.08999999999997</v>
      </c>
      <c r="BM7" s="36">
        <v>319.82</v>
      </c>
      <c r="BN7" s="36">
        <v>283.72000000000003</v>
      </c>
      <c r="BO7" s="36">
        <v>107.4</v>
      </c>
      <c r="BP7" s="36">
        <v>87.46</v>
      </c>
      <c r="BQ7" s="36">
        <v>107.18</v>
      </c>
      <c r="BR7" s="36">
        <v>115.34</v>
      </c>
      <c r="BS7" s="36">
        <v>118.08</v>
      </c>
      <c r="BT7" s="36">
        <v>101.27</v>
      </c>
      <c r="BU7" s="36">
        <v>99.61</v>
      </c>
      <c r="BV7" s="36">
        <v>100.27</v>
      </c>
      <c r="BW7" s="36">
        <v>99.46</v>
      </c>
      <c r="BX7" s="36">
        <v>105.21</v>
      </c>
      <c r="BY7" s="36">
        <v>104.6</v>
      </c>
      <c r="BZ7" s="36">
        <v>203.22</v>
      </c>
      <c r="CA7" s="36">
        <v>244.84</v>
      </c>
      <c r="CB7" s="36">
        <v>204.45</v>
      </c>
      <c r="CC7" s="36">
        <v>190.37</v>
      </c>
      <c r="CD7" s="36">
        <v>184.94</v>
      </c>
      <c r="CE7" s="36">
        <v>167.74</v>
      </c>
      <c r="CF7" s="36">
        <v>169.59</v>
      </c>
      <c r="CG7" s="36">
        <v>169.62</v>
      </c>
      <c r="CH7" s="36">
        <v>171.78</v>
      </c>
      <c r="CI7" s="36">
        <v>162.59</v>
      </c>
      <c r="CJ7" s="36">
        <v>164.21</v>
      </c>
      <c r="CK7" s="36">
        <v>62.49</v>
      </c>
      <c r="CL7" s="36">
        <v>67.56</v>
      </c>
      <c r="CM7" s="36">
        <v>63.49</v>
      </c>
      <c r="CN7" s="36">
        <v>62.44</v>
      </c>
      <c r="CO7" s="36">
        <v>60.36</v>
      </c>
      <c r="CP7" s="36">
        <v>60.83</v>
      </c>
      <c r="CQ7" s="36">
        <v>60.04</v>
      </c>
      <c r="CR7" s="36">
        <v>59.88</v>
      </c>
      <c r="CS7" s="36">
        <v>59.68</v>
      </c>
      <c r="CT7" s="36">
        <v>59.17</v>
      </c>
      <c r="CU7" s="36">
        <v>59.8</v>
      </c>
      <c r="CV7" s="36">
        <v>86.71</v>
      </c>
      <c r="CW7" s="36">
        <v>73.34</v>
      </c>
      <c r="CX7" s="36">
        <v>83.59</v>
      </c>
      <c r="CY7" s="36">
        <v>84.73</v>
      </c>
      <c r="CZ7" s="36">
        <v>87.05</v>
      </c>
      <c r="DA7" s="36">
        <v>87.92</v>
      </c>
      <c r="DB7" s="36">
        <v>87.33</v>
      </c>
      <c r="DC7" s="36">
        <v>87.65</v>
      </c>
      <c r="DD7" s="36">
        <v>87.63</v>
      </c>
      <c r="DE7" s="36">
        <v>87.6</v>
      </c>
      <c r="DF7" s="36">
        <v>89.78</v>
      </c>
      <c r="DG7" s="36">
        <v>43.84</v>
      </c>
      <c r="DH7" s="36">
        <v>44.95</v>
      </c>
      <c r="DI7" s="36">
        <v>45.67</v>
      </c>
      <c r="DJ7" s="36">
        <v>46.3</v>
      </c>
      <c r="DK7" s="36">
        <v>50.29</v>
      </c>
      <c r="DL7" s="36">
        <v>36.700000000000003</v>
      </c>
      <c r="DM7" s="36">
        <v>37.71</v>
      </c>
      <c r="DN7" s="36">
        <v>38.69</v>
      </c>
      <c r="DO7" s="36">
        <v>39.65</v>
      </c>
      <c r="DP7" s="36">
        <v>45.25</v>
      </c>
      <c r="DQ7" s="36">
        <v>46.31</v>
      </c>
      <c r="DR7" s="36">
        <v>21.73</v>
      </c>
      <c r="DS7" s="36">
        <v>22.72</v>
      </c>
      <c r="DT7" s="36">
        <v>23.49</v>
      </c>
      <c r="DU7" s="36">
        <v>23.44</v>
      </c>
      <c r="DV7" s="36">
        <v>26.39</v>
      </c>
      <c r="DW7" s="36">
        <v>6.92</v>
      </c>
      <c r="DX7" s="36">
        <v>7.67</v>
      </c>
      <c r="DY7" s="36">
        <v>8.4</v>
      </c>
      <c r="DZ7" s="36">
        <v>9.7100000000000009</v>
      </c>
      <c r="EA7" s="36">
        <v>10.71</v>
      </c>
      <c r="EB7" s="36">
        <v>12.42</v>
      </c>
      <c r="EC7" s="36">
        <v>1.01</v>
      </c>
      <c r="ED7" s="36">
        <v>0.7</v>
      </c>
      <c r="EE7" s="36">
        <v>0.55000000000000004</v>
      </c>
      <c r="EF7" s="36">
        <v>1.21</v>
      </c>
      <c r="EG7" s="36">
        <v>0.49</v>
      </c>
      <c r="EH7" s="36">
        <v>0.82</v>
      </c>
      <c r="EI7" s="36">
        <v>0.84</v>
      </c>
      <c r="EJ7" s="36">
        <v>0.78</v>
      </c>
      <c r="EK7" s="36">
        <v>0.83</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大友　純一</cp:lastModifiedBy>
  <cp:lastPrinted>2016-02-19T05:09:58Z</cp:lastPrinted>
  <dcterms:created xsi:type="dcterms:W3CDTF">2016-02-03T07:13:40Z</dcterms:created>
  <dcterms:modified xsi:type="dcterms:W3CDTF">2016-02-23T04:35:43Z</dcterms:modified>
  <cp:category/>
</cp:coreProperties>
</file>