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'40.人口'!$A$1:$Y$44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1" i="1" l="1"/>
  <c r="Q41" i="1"/>
  <c r="P41" i="1"/>
  <c r="O41" i="1"/>
  <c r="N41" i="1" s="1"/>
  <c r="K41" i="1"/>
  <c r="H41" i="1"/>
  <c r="G41" i="1"/>
  <c r="D41" i="1" s="1"/>
  <c r="F41" i="1"/>
  <c r="T40" i="1"/>
  <c r="Q40" i="1"/>
  <c r="P40" i="1"/>
  <c r="O40" i="1"/>
  <c r="N40" i="1"/>
  <c r="K40" i="1"/>
  <c r="H40" i="1"/>
  <c r="G40" i="1"/>
  <c r="D40" i="1" s="1"/>
  <c r="F40" i="1"/>
  <c r="C40" i="1" s="1"/>
  <c r="T39" i="1"/>
  <c r="Q39" i="1"/>
  <c r="P39" i="1"/>
  <c r="O39" i="1"/>
  <c r="N39" i="1"/>
  <c r="K39" i="1"/>
  <c r="H39" i="1"/>
  <c r="G39" i="1"/>
  <c r="D39" i="1" s="1"/>
  <c r="F39" i="1"/>
  <c r="C39" i="1" s="1"/>
  <c r="B39" i="1" s="1"/>
  <c r="E39" i="1"/>
  <c r="T38" i="1"/>
  <c r="Q38" i="1"/>
  <c r="P38" i="1"/>
  <c r="O38" i="1"/>
  <c r="N38" i="1" s="1"/>
  <c r="K38" i="1"/>
  <c r="H38" i="1"/>
  <c r="G38" i="1"/>
  <c r="D38" i="1" s="1"/>
  <c r="F38" i="1"/>
  <c r="T37" i="1"/>
  <c r="Q37" i="1"/>
  <c r="P37" i="1"/>
  <c r="O37" i="1"/>
  <c r="K37" i="1"/>
  <c r="H37" i="1"/>
  <c r="G37" i="1"/>
  <c r="F37" i="1"/>
  <c r="E37" i="1"/>
  <c r="D37" i="1"/>
  <c r="T36" i="1"/>
  <c r="Q36" i="1"/>
  <c r="P36" i="1"/>
  <c r="O36" i="1"/>
  <c r="N36" i="1" s="1"/>
  <c r="K36" i="1"/>
  <c r="H36" i="1"/>
  <c r="G36" i="1"/>
  <c r="D36" i="1" s="1"/>
  <c r="F36" i="1"/>
  <c r="E36" i="1" s="1"/>
  <c r="T35" i="1"/>
  <c r="Q35" i="1"/>
  <c r="P35" i="1"/>
  <c r="O35" i="1"/>
  <c r="N35" i="1"/>
  <c r="K35" i="1"/>
  <c r="H35" i="1"/>
  <c r="G35" i="1"/>
  <c r="D35" i="1" s="1"/>
  <c r="F35" i="1"/>
  <c r="E35" i="1" s="1"/>
  <c r="T34" i="1"/>
  <c r="Q34" i="1"/>
  <c r="P34" i="1"/>
  <c r="N34" i="1" s="1"/>
  <c r="O34" i="1"/>
  <c r="K34" i="1"/>
  <c r="H34" i="1"/>
  <c r="G34" i="1"/>
  <c r="F34" i="1"/>
  <c r="C34" i="1"/>
  <c r="T33" i="1"/>
  <c r="Q33" i="1"/>
  <c r="P33" i="1"/>
  <c r="O33" i="1"/>
  <c r="K33" i="1"/>
  <c r="H33" i="1"/>
  <c r="G33" i="1"/>
  <c r="D33" i="1" s="1"/>
  <c r="F33" i="1"/>
  <c r="C33" i="1" s="1"/>
  <c r="E33" i="1"/>
  <c r="T32" i="1"/>
  <c r="Q32" i="1"/>
  <c r="P32" i="1"/>
  <c r="N32" i="1" s="1"/>
  <c r="O32" i="1"/>
  <c r="K32" i="1"/>
  <c r="H32" i="1"/>
  <c r="G32" i="1"/>
  <c r="G29" i="1" s="1"/>
  <c r="F32" i="1"/>
  <c r="C32" i="1" s="1"/>
  <c r="T31" i="1"/>
  <c r="Q31" i="1"/>
  <c r="P31" i="1"/>
  <c r="O31" i="1"/>
  <c r="N31" i="1" s="1"/>
  <c r="K31" i="1"/>
  <c r="H31" i="1"/>
  <c r="G31" i="1"/>
  <c r="D31" i="1" s="1"/>
  <c r="F31" i="1"/>
  <c r="C31" i="1"/>
  <c r="T30" i="1"/>
  <c r="Q30" i="1"/>
  <c r="P30" i="1"/>
  <c r="O30" i="1"/>
  <c r="N30" i="1" s="1"/>
  <c r="K30" i="1"/>
  <c r="H30" i="1"/>
  <c r="G30" i="1"/>
  <c r="D30" i="1" s="1"/>
  <c r="F30" i="1"/>
  <c r="X29" i="1"/>
  <c r="W29" i="1"/>
  <c r="V29" i="1"/>
  <c r="U29" i="1"/>
  <c r="S29" i="1"/>
  <c r="R29" i="1"/>
  <c r="M29" i="1"/>
  <c r="L29" i="1"/>
  <c r="J29" i="1"/>
  <c r="I29" i="1"/>
  <c r="T28" i="1"/>
  <c r="Q28" i="1"/>
  <c r="N28" i="1"/>
  <c r="K28" i="1"/>
  <c r="H28" i="1"/>
  <c r="E28" i="1"/>
  <c r="B28" i="1"/>
  <c r="T27" i="1"/>
  <c r="Q27" i="1"/>
  <c r="P27" i="1"/>
  <c r="N27" i="1" s="1"/>
  <c r="O27" i="1"/>
  <c r="K27" i="1"/>
  <c r="H27" i="1"/>
  <c r="E27" i="1"/>
  <c r="B27" i="1"/>
  <c r="T26" i="1"/>
  <c r="S26" i="1"/>
  <c r="Q26" i="1" s="1"/>
  <c r="O26" i="1"/>
  <c r="K26" i="1"/>
  <c r="H26" i="1"/>
  <c r="G26" i="1"/>
  <c r="F26" i="1"/>
  <c r="C26" i="1"/>
  <c r="T25" i="1"/>
  <c r="Q25" i="1"/>
  <c r="P25" i="1"/>
  <c r="O25" i="1"/>
  <c r="N25" i="1" s="1"/>
  <c r="K25" i="1"/>
  <c r="H25" i="1"/>
  <c r="E25" i="1"/>
  <c r="B25" i="1"/>
  <c r="T24" i="1"/>
  <c r="Q24" i="1"/>
  <c r="N24" i="1"/>
  <c r="K24" i="1"/>
  <c r="H24" i="1"/>
  <c r="G24" i="1"/>
  <c r="D24" i="1" s="1"/>
  <c r="F24" i="1"/>
  <c r="C24" i="1"/>
  <c r="B24" i="1" s="1"/>
  <c r="T23" i="1"/>
  <c r="Q23" i="1"/>
  <c r="N23" i="1"/>
  <c r="K23" i="1"/>
  <c r="H23" i="1"/>
  <c r="E23" i="1"/>
  <c r="B23" i="1"/>
  <c r="T22" i="1"/>
  <c r="Q22" i="1"/>
  <c r="N22" i="1"/>
  <c r="K22" i="1"/>
  <c r="H22" i="1"/>
  <c r="E22" i="1"/>
  <c r="B22" i="1"/>
  <c r="T21" i="1"/>
  <c r="Q21" i="1"/>
  <c r="N21" i="1"/>
  <c r="K21" i="1"/>
  <c r="H21" i="1"/>
  <c r="E21" i="1"/>
  <c r="B21" i="1"/>
  <c r="T20" i="1"/>
  <c r="Q20" i="1"/>
  <c r="N20" i="1"/>
  <c r="K20" i="1"/>
  <c r="H20" i="1"/>
  <c r="E20" i="1"/>
  <c r="B20" i="1"/>
  <c r="T19" i="1"/>
  <c r="Q19" i="1"/>
  <c r="N19" i="1"/>
  <c r="K19" i="1"/>
  <c r="H19" i="1"/>
  <c r="E19" i="1"/>
  <c r="B19" i="1"/>
  <c r="T18" i="1"/>
  <c r="Q18" i="1"/>
  <c r="N18" i="1"/>
  <c r="K18" i="1"/>
  <c r="H18" i="1"/>
  <c r="E18" i="1"/>
  <c r="B18" i="1"/>
  <c r="T17" i="1"/>
  <c r="Q17" i="1"/>
  <c r="N17" i="1"/>
  <c r="K17" i="1"/>
  <c r="H17" i="1"/>
  <c r="E17" i="1"/>
  <c r="B17" i="1"/>
  <c r="T16" i="1"/>
  <c r="Q16" i="1"/>
  <c r="N16" i="1"/>
  <c r="K16" i="1"/>
  <c r="H16" i="1"/>
  <c r="E16" i="1"/>
  <c r="B16" i="1"/>
  <c r="T15" i="1"/>
  <c r="Q15" i="1"/>
  <c r="P15" i="1"/>
  <c r="O15" i="1"/>
  <c r="K15" i="1"/>
  <c r="H15" i="1"/>
  <c r="G15" i="1"/>
  <c r="E15" i="1" s="1"/>
  <c r="F15" i="1"/>
  <c r="C15" i="1"/>
  <c r="T14" i="1"/>
  <c r="Q14" i="1"/>
  <c r="N14" i="1"/>
  <c r="K14" i="1"/>
  <c r="H14" i="1"/>
  <c r="E14" i="1"/>
  <c r="B14" i="1"/>
  <c r="T13" i="1"/>
  <c r="Q13" i="1"/>
  <c r="N13" i="1"/>
  <c r="K13" i="1"/>
  <c r="H13" i="1"/>
  <c r="E13" i="1"/>
  <c r="B13" i="1"/>
  <c r="T12" i="1"/>
  <c r="Q12" i="1"/>
  <c r="N12" i="1"/>
  <c r="K12" i="1"/>
  <c r="H12" i="1"/>
  <c r="B12" i="1"/>
  <c r="T11" i="1"/>
  <c r="Q11" i="1"/>
  <c r="N11" i="1"/>
  <c r="K11" i="1"/>
  <c r="H11" i="1"/>
  <c r="E11" i="1"/>
  <c r="B11" i="1"/>
  <c r="T10" i="1"/>
  <c r="Q10" i="1"/>
  <c r="N10" i="1"/>
  <c r="K10" i="1"/>
  <c r="H10" i="1"/>
  <c r="E10" i="1"/>
  <c r="B10" i="1"/>
  <c r="T9" i="1"/>
  <c r="Q9" i="1"/>
  <c r="N9" i="1"/>
  <c r="K9" i="1"/>
  <c r="H9" i="1"/>
  <c r="E9" i="1"/>
  <c r="B9" i="1"/>
  <c r="T8" i="1"/>
  <c r="Q8" i="1"/>
  <c r="N8" i="1"/>
  <c r="K8" i="1"/>
  <c r="H8" i="1"/>
  <c r="E8" i="1"/>
  <c r="B8" i="1"/>
  <c r="T7" i="1"/>
  <c r="Q7" i="1"/>
  <c r="N7" i="1"/>
  <c r="K7" i="1"/>
  <c r="H7" i="1"/>
  <c r="E7" i="1"/>
  <c r="B7" i="1"/>
  <c r="B40" i="1" l="1"/>
  <c r="D15" i="1"/>
  <c r="P29" i="1"/>
  <c r="D32" i="1"/>
  <c r="B32" i="1" s="1"/>
  <c r="D26" i="1"/>
  <c r="P26" i="1"/>
  <c r="B31" i="1"/>
  <c r="E32" i="1"/>
  <c r="K29" i="1"/>
  <c r="E34" i="1"/>
  <c r="C35" i="1"/>
  <c r="B35" i="1" s="1"/>
  <c r="C36" i="1"/>
  <c r="B36" i="1" s="1"/>
  <c r="T29" i="1"/>
  <c r="E40" i="1"/>
  <c r="N37" i="1"/>
  <c r="C37" i="1"/>
  <c r="B37" i="1" s="1"/>
  <c r="Q29" i="1"/>
  <c r="E24" i="1"/>
  <c r="E26" i="1"/>
  <c r="C30" i="1"/>
  <c r="H29" i="1"/>
  <c r="E31" i="1"/>
  <c r="B33" i="1"/>
  <c r="D34" i="1"/>
  <c r="B34" i="1" s="1"/>
  <c r="E38" i="1"/>
  <c r="C38" i="1"/>
  <c r="B38" i="1" s="1"/>
  <c r="C41" i="1"/>
  <c r="B41" i="1" s="1"/>
  <c r="B26" i="1"/>
  <c r="B15" i="1"/>
  <c r="N26" i="1"/>
  <c r="F29" i="1"/>
  <c r="O29" i="1"/>
  <c r="E41" i="1"/>
  <c r="N15" i="1"/>
  <c r="E30" i="1"/>
  <c r="N33" i="1"/>
  <c r="N29" i="1" s="1"/>
  <c r="C29" i="1" l="1"/>
  <c r="B30" i="1"/>
  <c r="B29" i="1" s="1"/>
  <c r="D29" i="1"/>
  <c r="E29" i="1"/>
</calcChain>
</file>

<file path=xl/sharedStrings.xml><?xml version="1.0" encoding="utf-8"?>
<sst xmlns="http://schemas.openxmlformats.org/spreadsheetml/2006/main" count="80" uniqueCount="63">
  <si>
    <t>56　　人　　口</t>
    <rPh sb="4" eb="5">
      <t>ジン</t>
    </rPh>
    <rPh sb="7" eb="8">
      <t>クチ</t>
    </rPh>
    <phoneticPr fontId="1"/>
  </si>
  <si>
    <t>人　　口　　57</t>
    <rPh sb="0" eb="1">
      <t>ヒト</t>
    </rPh>
    <rPh sb="3" eb="4">
      <t>クチ</t>
    </rPh>
    <phoneticPr fontId="1"/>
  </si>
  <si>
    <t>４０．人口の推移</t>
    <rPh sb="3" eb="5">
      <t>ジンコウ</t>
    </rPh>
    <phoneticPr fontId="6"/>
  </si>
  <si>
    <t>(各年12月末現在）</t>
    <phoneticPr fontId="1"/>
  </si>
  <si>
    <t>単位：世帯、人、件</t>
    <rPh sb="0" eb="2">
      <t>タンイ</t>
    </rPh>
    <rPh sb="3" eb="5">
      <t>セタイ</t>
    </rPh>
    <rPh sb="6" eb="7">
      <t>ヒト</t>
    </rPh>
    <rPh sb="8" eb="9">
      <t>ケン</t>
    </rPh>
    <phoneticPr fontId="6"/>
  </si>
  <si>
    <t>年</t>
    <rPh sb="0" eb="1">
      <t>ネン</t>
    </rPh>
    <phoneticPr fontId="6"/>
  </si>
  <si>
    <t>純増減</t>
    <rPh sb="0" eb="1">
      <t>ジュン</t>
    </rPh>
    <rPh sb="1" eb="3">
      <t>ゾウゲン</t>
    </rPh>
    <phoneticPr fontId="1"/>
  </si>
  <si>
    <t>自然動態</t>
    <rPh sb="0" eb="2">
      <t>シゼン</t>
    </rPh>
    <rPh sb="2" eb="4">
      <t>ドウタイ</t>
    </rPh>
    <phoneticPr fontId="1"/>
  </si>
  <si>
    <t>社会動態</t>
    <rPh sb="0" eb="2">
      <t>シャカイ</t>
    </rPh>
    <rPh sb="2" eb="4">
      <t>ドウタイ</t>
    </rPh>
    <phoneticPr fontId="1"/>
  </si>
  <si>
    <t>婚姻
件数</t>
    <rPh sb="0" eb="2">
      <t>コンイン</t>
    </rPh>
    <rPh sb="3" eb="5">
      <t>ケンスウ</t>
    </rPh>
    <phoneticPr fontId="1"/>
  </si>
  <si>
    <t>離婚
件数</t>
    <rPh sb="0" eb="2">
      <t>リコン</t>
    </rPh>
    <rPh sb="3" eb="5">
      <t>ケンスウ</t>
    </rPh>
    <phoneticPr fontId="1"/>
  </si>
  <si>
    <t>（自然動態＋社会動態）</t>
    <rPh sb="1" eb="3">
      <t>シゼン</t>
    </rPh>
    <rPh sb="3" eb="5">
      <t>ドウタイ</t>
    </rPh>
    <rPh sb="6" eb="8">
      <t>シャカイ</t>
    </rPh>
    <rPh sb="8" eb="10">
      <t>ドウタイ</t>
    </rPh>
    <phoneticPr fontId="1"/>
  </si>
  <si>
    <t>自然増減</t>
    <rPh sb="0" eb="2">
      <t>シゼン</t>
    </rPh>
    <rPh sb="2" eb="4">
      <t>ゾウゲン</t>
    </rPh>
    <phoneticPr fontId="1"/>
  </si>
  <si>
    <t>出生</t>
    <rPh sb="0" eb="1">
      <t>デ</t>
    </rPh>
    <rPh sb="1" eb="2">
      <t>ショウ</t>
    </rPh>
    <phoneticPr fontId="1"/>
  </si>
  <si>
    <t>死亡</t>
    <rPh sb="0" eb="1">
      <t>シ</t>
    </rPh>
    <rPh sb="1" eb="2">
      <t>ボウ</t>
    </rPh>
    <phoneticPr fontId="1"/>
  </si>
  <si>
    <t>社会増減</t>
    <rPh sb="0" eb="2">
      <t>シャカイ</t>
    </rPh>
    <rPh sb="2" eb="4">
      <t>ゾウゲン</t>
    </rPh>
    <phoneticPr fontId="1"/>
  </si>
  <si>
    <t>転入</t>
    <rPh sb="0" eb="1">
      <t>テン</t>
    </rPh>
    <rPh sb="1" eb="2">
      <t>イリ</t>
    </rPh>
    <phoneticPr fontId="1"/>
  </si>
  <si>
    <t>転出</t>
    <rPh sb="0" eb="1">
      <t>テン</t>
    </rPh>
    <rPh sb="1" eb="2">
      <t>デ</t>
    </rPh>
    <phoneticPr fontId="1"/>
  </si>
  <si>
    <t>増減数</t>
    <rPh sb="0" eb="2">
      <t>ゾウゲン</t>
    </rPh>
    <rPh sb="2" eb="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</si>
  <si>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</si>
  <si>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</si>
  <si>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</si>
  <si>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平成5年</t>
    <rPh sb="0" eb="2">
      <t>ヘイセイ</t>
    </rPh>
    <rPh sb="3" eb="4">
      <t>ネン</t>
    </rPh>
    <phoneticPr fontId="6"/>
  </si>
  <si>
    <r>
      <t>平成</t>
    </r>
    <r>
      <rPr>
        <b/>
        <sz val="10"/>
        <rFont val="ＭＳ 明朝"/>
        <family val="1"/>
        <charset val="128"/>
      </rPr>
      <t>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</si>
  <si>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</si>
  <si>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</si>
  <si>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</si>
  <si>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</si>
  <si>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t>‐</t>
  </si>
  <si>
    <r>
      <t>平成</t>
    </r>
    <r>
      <rPr>
        <b/>
        <sz val="10"/>
        <rFont val="ＭＳ 明朝"/>
        <family val="1"/>
        <charset val="128"/>
      </rPr>
      <t>11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</si>
  <si>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</si>
  <si>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</si>
  <si>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</si>
  <si>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</si>
  <si>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</si>
  <si>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</si>
  <si>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</si>
  <si>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</si>
  <si>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</si>
  <si>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</si>
  <si>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</si>
  <si>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</si>
  <si>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</si>
  <si>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</si>
  <si>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</t>
    </r>
    <r>
      <rPr>
        <b/>
        <sz val="10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</si>
  <si>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</t>
    </r>
    <r>
      <rPr>
        <b/>
        <sz val="10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</si>
  <si>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t>27年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</si>
  <si>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</si>
  <si>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</si>
  <si>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</si>
  <si>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</si>
  <si>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</si>
  <si>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</si>
  <si>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</si>
  <si>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</si>
  <si>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</si>
  <si>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</si>
  <si>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</si>
  <si>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※転出、転入数には、従前の住所地不定の者（職権記載）、転出先不明の者（職権削除）</t>
    <phoneticPr fontId="1"/>
  </si>
  <si>
    <t>及び国籍の得喪を含みます。</t>
    <rPh sb="0" eb="1">
      <t>オヨ</t>
    </rPh>
    <phoneticPr fontId="1"/>
  </si>
  <si>
    <t>市民総務部市民安全課</t>
    <rPh sb="2" eb="4">
      <t>ソウム</t>
    </rPh>
    <rPh sb="7" eb="9">
      <t>アンゼン</t>
    </rPh>
    <phoneticPr fontId="6"/>
  </si>
  <si>
    <t>※婚姻・離婚件数は塩竈市市民安全課での受付件数です。</t>
    <rPh sb="1" eb="3">
      <t>コンイン</t>
    </rPh>
    <rPh sb="4" eb="6">
      <t>リコン</t>
    </rPh>
    <rPh sb="6" eb="8">
      <t>ケンスウ</t>
    </rPh>
    <rPh sb="9" eb="12">
      <t>シオガマシ</t>
    </rPh>
    <rPh sb="12" eb="14">
      <t>シミン</t>
    </rPh>
    <rPh sb="14" eb="16">
      <t>アンゼン</t>
    </rPh>
    <rPh sb="16" eb="17">
      <t>カ</t>
    </rPh>
    <rPh sb="19" eb="21">
      <t>ウケツケ</t>
    </rPh>
    <rPh sb="21" eb="23">
      <t>ケンスウ</t>
    </rPh>
    <phoneticPr fontId="1"/>
  </si>
  <si>
    <t>※外国人住民の増減数については、平成25年分から含めています。</t>
    <rPh sb="7" eb="9">
      <t>ゾウゲン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</si>
</sst>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8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vertical="center"/>
    </xf>
    <xf numFmtId="0" fontId="10" fillId="0" borderId="9" xfId="2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shrinkToFit="1"/>
    </xf>
    <xf numFmtId="177" fontId="9" fillId="0" borderId="9" xfId="2" applyNumberFormat="1" applyFont="1" applyFill="1" applyBorder="1" applyAlignment="1">
      <alignment horizontal="right" vertical="center" shrinkToFit="1"/>
    </xf>
    <xf numFmtId="177" fontId="9" fillId="0" borderId="13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13" xfId="0" applyNumberFormat="1" applyFont="1" applyFill="1" applyBorder="1" applyAlignment="1">
      <alignment vertical="center"/>
    </xf>
    <xf numFmtId="177" fontId="9" fillId="0" borderId="9" xfId="0" applyNumberFormat="1" applyFont="1" applyFill="1" applyBorder="1" applyAlignment="1">
      <alignment vertical="center"/>
    </xf>
    <xf numFmtId="0" fontId="7" fillId="0" borderId="18" xfId="2" applyFont="1" applyFill="1" applyBorder="1" applyAlignment="1">
      <alignment horizontal="right" vertical="center"/>
    </xf>
    <xf numFmtId="177" fontId="9" fillId="0" borderId="19" xfId="0" applyNumberFormat="1" applyFont="1" applyFill="1" applyBorder="1" applyAlignment="1">
      <alignment vertical="center"/>
    </xf>
    <xf numFmtId="177" fontId="9" fillId="0" borderId="19" xfId="1" applyNumberFormat="1" applyFont="1" applyFill="1" applyBorder="1" applyAlignment="1">
      <alignment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3" applyNumberFormat="1" applyFont="1" applyFill="1" applyBorder="1" applyAlignment="1">
      <alignment vertical="center"/>
    </xf>
    <xf numFmtId="177" fontId="9" fillId="0" borderId="8" xfId="2" applyNumberFormat="1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0" fontId="7" fillId="0" borderId="14" xfId="2" applyFont="1" applyFill="1" applyBorder="1" applyAlignment="1">
      <alignment horizontal="right" vertical="center"/>
    </xf>
    <xf numFmtId="177" fontId="9" fillId="0" borderId="16" xfId="0" applyNumberFormat="1" applyFont="1" applyFill="1" applyBorder="1" applyAlignment="1">
      <alignment vertical="center"/>
    </xf>
    <xf numFmtId="177" fontId="9" fillId="0" borderId="16" xfId="1" applyNumberFormat="1" applyFont="1" applyFill="1" applyBorder="1" applyAlignment="1">
      <alignment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16" xfId="2" applyNumberFormat="1" applyFont="1" applyFill="1" applyBorder="1" applyAlignment="1">
      <alignment horizontal="right" vertical="center"/>
    </xf>
    <xf numFmtId="177" fontId="9" fillId="0" borderId="14" xfId="2" applyNumberFormat="1" applyFont="1" applyFill="1" applyBorder="1" applyAlignment="1">
      <alignment horizontal="right" vertical="center"/>
    </xf>
    <xf numFmtId="177" fontId="9" fillId="0" borderId="16" xfId="3" applyNumberFormat="1" applyFont="1" applyFill="1" applyBorder="1" applyAlignment="1">
      <alignment vertical="center"/>
    </xf>
    <xf numFmtId="177" fontId="9" fillId="0" borderId="15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right" vertical="top"/>
    </xf>
    <xf numFmtId="0" fontId="4" fillId="0" borderId="0" xfId="2" applyFont="1" applyFill="1" applyAlignment="1">
      <alignment horizontal="left" vertical="center"/>
    </xf>
    <xf numFmtId="177" fontId="4" fillId="0" borderId="0" xfId="2" applyNumberFormat="1" applyFont="1" applyFill="1" applyAlignment="1">
      <alignment horizontal="center" vertical="center"/>
    </xf>
  </cellXfs>
  <cellStyles count="4">
    <cellStyle name="桁区切り" xfId="1" builtinId="6"/>
    <cellStyle name="標準" xfId="0" builtinId="0"/>
    <cellStyle name="標準_2000年統計書" xfId="2"/>
    <cellStyle name="標準_月別人口デー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view="pageBreakPreview" zoomScale="90" zoomScaleNormal="100" zoomScaleSheetLayoutView="90" workbookViewId="0">
      <pane ySplit="6" topLeftCell="A7" activePane="bottomLeft" state="frozen"/>
      <selection pane="bottomLeft" activeCell="A2" sqref="A2"/>
    </sheetView>
  </sheetViews>
  <sheetFormatPr defaultColWidth="9.625" defaultRowHeight="18" customHeight="1"/>
  <cols>
    <col min="1" max="1" width="8.625" style="3" customWidth="1"/>
    <col min="2" max="17" width="6.625" style="3" customWidth="1"/>
    <col min="18" max="18" width="7.125" style="3" customWidth="1"/>
    <col min="19" max="26" width="6.625" style="3" customWidth="1"/>
    <col min="27" max="16384" width="9.625" style="3"/>
  </cols>
  <sheetData>
    <row r="1" spans="1:25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 customHeight="1">
      <c r="H2" s="4"/>
      <c r="K2" s="5"/>
      <c r="L2" s="6" t="s">
        <v>2</v>
      </c>
      <c r="M2" s="7" t="s">
        <v>3</v>
      </c>
      <c r="Q2" s="4"/>
      <c r="S2" s="6"/>
      <c r="T2" s="7"/>
    </row>
    <row r="3" spans="1:25" ht="18" customHeight="1" thickBot="1">
      <c r="W3" s="8"/>
      <c r="X3" s="8" t="s">
        <v>4</v>
      </c>
    </row>
    <row r="4" spans="1:25" ht="18" customHeight="1">
      <c r="A4" s="9" t="s">
        <v>5</v>
      </c>
      <c r="B4" s="10" t="s">
        <v>6</v>
      </c>
      <c r="C4" s="11"/>
      <c r="D4" s="12"/>
      <c r="E4" s="10" t="s">
        <v>7</v>
      </c>
      <c r="F4" s="11"/>
      <c r="G4" s="11"/>
      <c r="H4" s="11"/>
      <c r="I4" s="11"/>
      <c r="J4" s="11"/>
      <c r="K4" s="11"/>
      <c r="L4" s="11"/>
      <c r="M4" s="12"/>
      <c r="N4" s="10" t="s">
        <v>8</v>
      </c>
      <c r="O4" s="11"/>
      <c r="P4" s="11"/>
      <c r="Q4" s="11"/>
      <c r="R4" s="11"/>
      <c r="S4" s="11"/>
      <c r="T4" s="11"/>
      <c r="U4" s="11"/>
      <c r="V4" s="12"/>
      <c r="W4" s="13" t="s">
        <v>9</v>
      </c>
      <c r="X4" s="14" t="s">
        <v>10</v>
      </c>
    </row>
    <row r="5" spans="1:25" ht="18" customHeight="1">
      <c r="A5" s="15"/>
      <c r="B5" s="16" t="s">
        <v>11</v>
      </c>
      <c r="C5" s="17"/>
      <c r="D5" s="17"/>
      <c r="E5" s="16" t="s">
        <v>12</v>
      </c>
      <c r="F5" s="17"/>
      <c r="G5" s="18"/>
      <c r="H5" s="16" t="s">
        <v>13</v>
      </c>
      <c r="I5" s="17"/>
      <c r="J5" s="18"/>
      <c r="K5" s="16" t="s">
        <v>14</v>
      </c>
      <c r="L5" s="17"/>
      <c r="M5" s="18"/>
      <c r="N5" s="19" t="s">
        <v>15</v>
      </c>
      <c r="O5" s="19"/>
      <c r="P5" s="19"/>
      <c r="Q5" s="16" t="s">
        <v>16</v>
      </c>
      <c r="R5" s="17"/>
      <c r="S5" s="18"/>
      <c r="T5" s="16" t="s">
        <v>17</v>
      </c>
      <c r="U5" s="17"/>
      <c r="V5" s="18"/>
      <c r="W5" s="20"/>
      <c r="X5" s="21"/>
    </row>
    <row r="6" spans="1:25" ht="18" customHeight="1">
      <c r="A6" s="22"/>
      <c r="B6" s="23" t="s">
        <v>18</v>
      </c>
      <c r="C6" s="23" t="s">
        <v>19</v>
      </c>
      <c r="D6" s="24" t="s">
        <v>20</v>
      </c>
      <c r="E6" s="23" t="s">
        <v>18</v>
      </c>
      <c r="F6" s="23" t="s">
        <v>19</v>
      </c>
      <c r="G6" s="23" t="s">
        <v>20</v>
      </c>
      <c r="H6" s="23" t="s">
        <v>21</v>
      </c>
      <c r="I6" s="24" t="s">
        <v>19</v>
      </c>
      <c r="J6" s="24" t="s">
        <v>20</v>
      </c>
      <c r="K6" s="23" t="s">
        <v>21</v>
      </c>
      <c r="L6" s="24" t="s">
        <v>19</v>
      </c>
      <c r="M6" s="25" t="s">
        <v>20</v>
      </c>
      <c r="N6" s="23" t="s">
        <v>18</v>
      </c>
      <c r="O6" s="23" t="s">
        <v>19</v>
      </c>
      <c r="P6" s="23" t="s">
        <v>20</v>
      </c>
      <c r="Q6" s="23" t="s">
        <v>21</v>
      </c>
      <c r="R6" s="24" t="s">
        <v>19</v>
      </c>
      <c r="S6" s="24" t="s">
        <v>20</v>
      </c>
      <c r="T6" s="23" t="s">
        <v>21</v>
      </c>
      <c r="U6" s="23" t="s">
        <v>19</v>
      </c>
      <c r="V6" s="23" t="s">
        <v>20</v>
      </c>
      <c r="W6" s="26"/>
      <c r="X6" s="27"/>
    </row>
    <row r="7" spans="1:25" ht="18" customHeight="1">
      <c r="A7" s="28" t="s">
        <v>22</v>
      </c>
      <c r="B7" s="29">
        <f t="shared" ref="B7:B24" si="0">C7+D7</f>
        <v>221</v>
      </c>
      <c r="C7" s="30">
        <v>128</v>
      </c>
      <c r="D7" s="30">
        <v>93</v>
      </c>
      <c r="E7" s="31">
        <f>F7+G7</f>
        <v>119</v>
      </c>
      <c r="F7" s="30">
        <v>50</v>
      </c>
      <c r="G7" s="32">
        <v>69</v>
      </c>
      <c r="H7" s="31">
        <f t="shared" ref="H7:H23" si="1">I7+J7</f>
        <v>530</v>
      </c>
      <c r="I7" s="30">
        <v>268</v>
      </c>
      <c r="J7" s="30">
        <v>262</v>
      </c>
      <c r="K7" s="33">
        <f t="shared" ref="K7:K26" si="2">L7+M7</f>
        <v>411</v>
      </c>
      <c r="L7" s="30">
        <v>218</v>
      </c>
      <c r="M7" s="30">
        <v>193</v>
      </c>
      <c r="N7" s="31">
        <f t="shared" ref="N7:N24" si="3">O7+P7</f>
        <v>102</v>
      </c>
      <c r="O7" s="30">
        <v>78</v>
      </c>
      <c r="P7" s="32">
        <v>24</v>
      </c>
      <c r="Q7" s="31">
        <f t="shared" ref="Q7:Q24" si="4">R7+S7</f>
        <v>2957</v>
      </c>
      <c r="R7" s="30">
        <v>1529</v>
      </c>
      <c r="S7" s="30">
        <v>1428</v>
      </c>
      <c r="T7" s="33">
        <f t="shared" ref="T7:T28" si="5">U7+V7</f>
        <v>2855</v>
      </c>
      <c r="U7" s="30">
        <v>1451</v>
      </c>
      <c r="V7" s="34">
        <v>1404</v>
      </c>
      <c r="W7" s="31">
        <v>371</v>
      </c>
      <c r="X7" s="31">
        <v>105</v>
      </c>
    </row>
    <row r="8" spans="1:25" ht="18" customHeight="1">
      <c r="A8" s="35" t="s">
        <v>23</v>
      </c>
      <c r="B8" s="29">
        <f t="shared" si="0"/>
        <v>54</v>
      </c>
      <c r="C8" s="30">
        <v>39</v>
      </c>
      <c r="D8" s="30">
        <v>15</v>
      </c>
      <c r="E8" s="31">
        <f>F8+G8</f>
        <v>161</v>
      </c>
      <c r="F8" s="30">
        <v>63</v>
      </c>
      <c r="G8" s="32">
        <v>98</v>
      </c>
      <c r="H8" s="31">
        <f t="shared" si="1"/>
        <v>559</v>
      </c>
      <c r="I8" s="30">
        <v>287</v>
      </c>
      <c r="J8" s="30">
        <v>272</v>
      </c>
      <c r="K8" s="33">
        <f t="shared" si="2"/>
        <v>398</v>
      </c>
      <c r="L8" s="30">
        <v>224</v>
      </c>
      <c r="M8" s="30">
        <v>174</v>
      </c>
      <c r="N8" s="31">
        <f t="shared" si="3"/>
        <v>-107</v>
      </c>
      <c r="O8" s="30">
        <v>-24</v>
      </c>
      <c r="P8" s="32">
        <v>-83</v>
      </c>
      <c r="Q8" s="31">
        <f t="shared" si="4"/>
        <v>2867</v>
      </c>
      <c r="R8" s="30">
        <v>1466</v>
      </c>
      <c r="S8" s="30">
        <v>1401</v>
      </c>
      <c r="T8" s="33">
        <f t="shared" si="5"/>
        <v>2974</v>
      </c>
      <c r="U8" s="30">
        <v>1490</v>
      </c>
      <c r="V8" s="34">
        <v>1484</v>
      </c>
      <c r="W8" s="31">
        <v>345</v>
      </c>
      <c r="X8" s="31">
        <v>120</v>
      </c>
    </row>
    <row r="9" spans="1:25" ht="18" customHeight="1">
      <c r="A9" s="35" t="s">
        <v>24</v>
      </c>
      <c r="B9" s="29">
        <f t="shared" si="0"/>
        <v>13</v>
      </c>
      <c r="C9" s="30">
        <v>23</v>
      </c>
      <c r="D9" s="30">
        <v>-10</v>
      </c>
      <c r="E9" s="31">
        <f>F9+G9</f>
        <v>65</v>
      </c>
      <c r="F9" s="30">
        <v>4</v>
      </c>
      <c r="G9" s="32">
        <v>61</v>
      </c>
      <c r="H9" s="31">
        <f t="shared" si="1"/>
        <v>538</v>
      </c>
      <c r="I9" s="30">
        <v>270</v>
      </c>
      <c r="J9" s="30">
        <v>268</v>
      </c>
      <c r="K9" s="33">
        <f t="shared" si="2"/>
        <v>473</v>
      </c>
      <c r="L9" s="30">
        <v>266</v>
      </c>
      <c r="M9" s="30">
        <v>207</v>
      </c>
      <c r="N9" s="31">
        <f t="shared" si="3"/>
        <v>-52</v>
      </c>
      <c r="O9" s="30">
        <v>19</v>
      </c>
      <c r="P9" s="32">
        <v>-71</v>
      </c>
      <c r="Q9" s="31">
        <f t="shared" si="4"/>
        <v>2864</v>
      </c>
      <c r="R9" s="30">
        <v>1449</v>
      </c>
      <c r="S9" s="30">
        <v>1415</v>
      </c>
      <c r="T9" s="33">
        <f t="shared" si="5"/>
        <v>2916</v>
      </c>
      <c r="U9" s="30">
        <v>1430</v>
      </c>
      <c r="V9" s="34">
        <v>1486</v>
      </c>
      <c r="W9" s="31">
        <v>347</v>
      </c>
      <c r="X9" s="31">
        <v>129</v>
      </c>
    </row>
    <row r="10" spans="1:25" ht="18" customHeight="1">
      <c r="A10" s="35" t="s">
        <v>25</v>
      </c>
      <c r="B10" s="29">
        <f t="shared" si="0"/>
        <v>-185</v>
      </c>
      <c r="C10" s="30">
        <v>-99</v>
      </c>
      <c r="D10" s="30">
        <v>-86</v>
      </c>
      <c r="E10" s="31">
        <f>F10+G10</f>
        <v>143</v>
      </c>
      <c r="F10" s="30">
        <v>17</v>
      </c>
      <c r="G10" s="32">
        <v>126</v>
      </c>
      <c r="H10" s="31">
        <f t="shared" si="1"/>
        <v>547</v>
      </c>
      <c r="I10" s="30">
        <v>259</v>
      </c>
      <c r="J10" s="30">
        <v>288</v>
      </c>
      <c r="K10" s="33">
        <f t="shared" si="2"/>
        <v>404</v>
      </c>
      <c r="L10" s="30">
        <v>242</v>
      </c>
      <c r="M10" s="30">
        <v>162</v>
      </c>
      <c r="N10" s="31">
        <f t="shared" si="3"/>
        <v>-328</v>
      </c>
      <c r="O10" s="30">
        <v>-116</v>
      </c>
      <c r="P10" s="32">
        <v>-212</v>
      </c>
      <c r="Q10" s="31">
        <f t="shared" si="4"/>
        <v>2627</v>
      </c>
      <c r="R10" s="30">
        <v>1350</v>
      </c>
      <c r="S10" s="30">
        <v>1277</v>
      </c>
      <c r="T10" s="33">
        <f t="shared" si="5"/>
        <v>2955</v>
      </c>
      <c r="U10" s="30">
        <v>1466</v>
      </c>
      <c r="V10" s="34">
        <v>1489</v>
      </c>
      <c r="W10" s="31">
        <v>324</v>
      </c>
      <c r="X10" s="31">
        <v>91</v>
      </c>
    </row>
    <row r="11" spans="1:25" ht="18" customHeight="1">
      <c r="A11" s="28" t="s">
        <v>26</v>
      </c>
      <c r="B11" s="29">
        <f t="shared" si="0"/>
        <v>-97</v>
      </c>
      <c r="C11" s="30">
        <v>-56</v>
      </c>
      <c r="D11" s="30">
        <v>-41</v>
      </c>
      <c r="E11" s="31">
        <f>F11+G11</f>
        <v>67</v>
      </c>
      <c r="F11" s="30">
        <v>23</v>
      </c>
      <c r="G11" s="32">
        <v>44</v>
      </c>
      <c r="H11" s="31">
        <f t="shared" si="1"/>
        <v>525</v>
      </c>
      <c r="I11" s="30">
        <v>278</v>
      </c>
      <c r="J11" s="30">
        <v>247</v>
      </c>
      <c r="K11" s="33">
        <f t="shared" si="2"/>
        <v>458</v>
      </c>
      <c r="L11" s="30">
        <v>255</v>
      </c>
      <c r="M11" s="30">
        <v>203</v>
      </c>
      <c r="N11" s="31">
        <f t="shared" si="3"/>
        <v>-164</v>
      </c>
      <c r="O11" s="30">
        <v>-79</v>
      </c>
      <c r="P11" s="32">
        <v>-85</v>
      </c>
      <c r="Q11" s="31">
        <f t="shared" si="4"/>
        <v>2548</v>
      </c>
      <c r="R11" s="30">
        <v>1267</v>
      </c>
      <c r="S11" s="30">
        <v>1281</v>
      </c>
      <c r="T11" s="33">
        <f t="shared" si="5"/>
        <v>2712</v>
      </c>
      <c r="U11" s="30">
        <v>1346</v>
      </c>
      <c r="V11" s="34">
        <v>1366</v>
      </c>
      <c r="W11" s="31">
        <v>276</v>
      </c>
      <c r="X11" s="31">
        <v>89</v>
      </c>
    </row>
    <row r="12" spans="1:25" ht="18" customHeight="1">
      <c r="A12" s="35" t="s">
        <v>27</v>
      </c>
      <c r="B12" s="29">
        <f t="shared" si="0"/>
        <v>-361</v>
      </c>
      <c r="C12" s="30">
        <v>-225</v>
      </c>
      <c r="D12" s="30">
        <v>-136</v>
      </c>
      <c r="E12" s="31" t="s">
        <v>28</v>
      </c>
      <c r="F12" s="30">
        <v>-28</v>
      </c>
      <c r="G12" s="32">
        <v>28</v>
      </c>
      <c r="H12" s="31">
        <f t="shared" si="1"/>
        <v>466</v>
      </c>
      <c r="I12" s="30">
        <v>229</v>
      </c>
      <c r="J12" s="30">
        <v>237</v>
      </c>
      <c r="K12" s="33">
        <f t="shared" si="2"/>
        <v>466</v>
      </c>
      <c r="L12" s="30">
        <v>257</v>
      </c>
      <c r="M12" s="30">
        <v>209</v>
      </c>
      <c r="N12" s="31">
        <f t="shared" si="3"/>
        <v>-361</v>
      </c>
      <c r="O12" s="30">
        <v>-197</v>
      </c>
      <c r="P12" s="32">
        <v>-164</v>
      </c>
      <c r="Q12" s="31">
        <f t="shared" si="4"/>
        <v>2345</v>
      </c>
      <c r="R12" s="30">
        <v>1180</v>
      </c>
      <c r="S12" s="30">
        <v>1165</v>
      </c>
      <c r="T12" s="33">
        <f t="shared" si="5"/>
        <v>2706</v>
      </c>
      <c r="U12" s="30">
        <v>1377</v>
      </c>
      <c r="V12" s="34">
        <v>1329</v>
      </c>
      <c r="W12" s="31">
        <v>335</v>
      </c>
      <c r="X12" s="31">
        <v>115</v>
      </c>
    </row>
    <row r="13" spans="1:25" ht="18" customHeight="1">
      <c r="A13" s="35" t="s">
        <v>29</v>
      </c>
      <c r="B13" s="29">
        <f t="shared" si="0"/>
        <v>-294</v>
      </c>
      <c r="C13" s="30">
        <v>-170</v>
      </c>
      <c r="D13" s="30">
        <v>-124</v>
      </c>
      <c r="E13" s="31">
        <f t="shared" ref="E13:E24" si="6">F13+G13</f>
        <v>-3</v>
      </c>
      <c r="F13" s="30">
        <v>-26</v>
      </c>
      <c r="G13" s="32">
        <v>23</v>
      </c>
      <c r="H13" s="31">
        <f t="shared" si="1"/>
        <v>476</v>
      </c>
      <c r="I13" s="30">
        <v>243</v>
      </c>
      <c r="J13" s="30">
        <v>233</v>
      </c>
      <c r="K13" s="33">
        <f t="shared" si="2"/>
        <v>479</v>
      </c>
      <c r="L13" s="30">
        <v>269</v>
      </c>
      <c r="M13" s="30">
        <v>210</v>
      </c>
      <c r="N13" s="31">
        <f t="shared" si="3"/>
        <v>-291</v>
      </c>
      <c r="O13" s="30">
        <v>-144</v>
      </c>
      <c r="P13" s="32">
        <v>-147</v>
      </c>
      <c r="Q13" s="31">
        <f t="shared" si="4"/>
        <v>2347</v>
      </c>
      <c r="R13" s="30">
        <v>1192</v>
      </c>
      <c r="S13" s="30">
        <v>1155</v>
      </c>
      <c r="T13" s="33">
        <f t="shared" si="5"/>
        <v>2638</v>
      </c>
      <c r="U13" s="30">
        <v>1336</v>
      </c>
      <c r="V13" s="34">
        <v>1302</v>
      </c>
      <c r="W13" s="31">
        <v>297</v>
      </c>
      <c r="X13" s="31">
        <v>119</v>
      </c>
    </row>
    <row r="14" spans="1:25" ht="18" customHeight="1">
      <c r="A14" s="35" t="s">
        <v>30</v>
      </c>
      <c r="B14" s="29">
        <f t="shared" si="0"/>
        <v>-433</v>
      </c>
      <c r="C14" s="30">
        <v>-220</v>
      </c>
      <c r="D14" s="30">
        <v>-213</v>
      </c>
      <c r="E14" s="31">
        <f t="shared" si="6"/>
        <v>70</v>
      </c>
      <c r="F14" s="30">
        <v>17</v>
      </c>
      <c r="G14" s="32">
        <v>53</v>
      </c>
      <c r="H14" s="31">
        <f t="shared" si="1"/>
        <v>498</v>
      </c>
      <c r="I14" s="30">
        <v>256</v>
      </c>
      <c r="J14" s="30">
        <v>242</v>
      </c>
      <c r="K14" s="33">
        <f t="shared" si="2"/>
        <v>428</v>
      </c>
      <c r="L14" s="30">
        <v>239</v>
      </c>
      <c r="M14" s="30">
        <v>189</v>
      </c>
      <c r="N14" s="31">
        <f t="shared" si="3"/>
        <v>-503</v>
      </c>
      <c r="O14" s="30">
        <v>-237</v>
      </c>
      <c r="P14" s="32">
        <v>-266</v>
      </c>
      <c r="Q14" s="31">
        <f t="shared" si="4"/>
        <v>2192</v>
      </c>
      <c r="R14" s="30">
        <v>1120</v>
      </c>
      <c r="S14" s="30">
        <v>1072</v>
      </c>
      <c r="T14" s="33">
        <f t="shared" si="5"/>
        <v>2695</v>
      </c>
      <c r="U14" s="30">
        <v>1357</v>
      </c>
      <c r="V14" s="34">
        <v>1338</v>
      </c>
      <c r="W14" s="31">
        <v>313</v>
      </c>
      <c r="X14" s="31">
        <v>149</v>
      </c>
    </row>
    <row r="15" spans="1:25" ht="18" customHeight="1">
      <c r="A15" s="35" t="s">
        <v>31</v>
      </c>
      <c r="B15" s="29">
        <f t="shared" si="0"/>
        <v>-494</v>
      </c>
      <c r="C15" s="30">
        <f>F15+O15</f>
        <v>-234</v>
      </c>
      <c r="D15" s="30">
        <f>G15+P15</f>
        <v>-260</v>
      </c>
      <c r="E15" s="31">
        <f t="shared" si="6"/>
        <v>-56</v>
      </c>
      <c r="F15" s="36">
        <f>I15-L15</f>
        <v>-80</v>
      </c>
      <c r="G15" s="37">
        <f>J15-M15</f>
        <v>24</v>
      </c>
      <c r="H15" s="31">
        <f t="shared" si="1"/>
        <v>445</v>
      </c>
      <c r="I15" s="30">
        <v>214</v>
      </c>
      <c r="J15" s="30">
        <v>231</v>
      </c>
      <c r="K15" s="33">
        <f t="shared" si="2"/>
        <v>501</v>
      </c>
      <c r="L15" s="30">
        <v>294</v>
      </c>
      <c r="M15" s="30">
        <v>207</v>
      </c>
      <c r="N15" s="31">
        <f t="shared" si="3"/>
        <v>-438</v>
      </c>
      <c r="O15" s="36">
        <f>R15-U15</f>
        <v>-154</v>
      </c>
      <c r="P15" s="37">
        <f>S15-V15</f>
        <v>-284</v>
      </c>
      <c r="Q15" s="31">
        <f t="shared" si="4"/>
        <v>2388</v>
      </c>
      <c r="R15" s="30">
        <v>1225</v>
      </c>
      <c r="S15" s="30">
        <v>1163</v>
      </c>
      <c r="T15" s="33">
        <f t="shared" si="5"/>
        <v>2826</v>
      </c>
      <c r="U15" s="30">
        <v>1379</v>
      </c>
      <c r="V15" s="34">
        <v>1447</v>
      </c>
      <c r="W15" s="31">
        <v>337</v>
      </c>
      <c r="X15" s="31">
        <v>158</v>
      </c>
    </row>
    <row r="16" spans="1:25" ht="18" customHeight="1">
      <c r="A16" s="35" t="s">
        <v>32</v>
      </c>
      <c r="B16" s="29">
        <f t="shared" si="0"/>
        <v>-581</v>
      </c>
      <c r="C16" s="30">
        <v>-313</v>
      </c>
      <c r="D16" s="30">
        <v>-268</v>
      </c>
      <c r="E16" s="31">
        <f t="shared" si="6"/>
        <v>-76</v>
      </c>
      <c r="F16" s="30">
        <v>-72</v>
      </c>
      <c r="G16" s="32">
        <v>-4</v>
      </c>
      <c r="H16" s="31">
        <f t="shared" si="1"/>
        <v>441</v>
      </c>
      <c r="I16" s="30">
        <v>218</v>
      </c>
      <c r="J16" s="30">
        <v>223</v>
      </c>
      <c r="K16" s="33">
        <f t="shared" si="2"/>
        <v>517</v>
      </c>
      <c r="L16" s="30">
        <v>290</v>
      </c>
      <c r="M16" s="30">
        <v>227</v>
      </c>
      <c r="N16" s="31">
        <f t="shared" si="3"/>
        <v>-505</v>
      </c>
      <c r="O16" s="30">
        <v>-241</v>
      </c>
      <c r="P16" s="32">
        <v>-264</v>
      </c>
      <c r="Q16" s="31">
        <f t="shared" si="4"/>
        <v>2150</v>
      </c>
      <c r="R16" s="30">
        <v>1122</v>
      </c>
      <c r="S16" s="30">
        <v>1028</v>
      </c>
      <c r="T16" s="33">
        <f t="shared" si="5"/>
        <v>2655</v>
      </c>
      <c r="U16" s="30">
        <v>1363</v>
      </c>
      <c r="V16" s="34">
        <v>1292</v>
      </c>
      <c r="W16" s="31">
        <v>304</v>
      </c>
      <c r="X16" s="31">
        <v>164</v>
      </c>
    </row>
    <row r="17" spans="1:25" ht="18" customHeight="1">
      <c r="A17" s="35" t="s">
        <v>33</v>
      </c>
      <c r="B17" s="29">
        <f t="shared" si="0"/>
        <v>-415</v>
      </c>
      <c r="C17" s="30">
        <v>-157</v>
      </c>
      <c r="D17" s="30">
        <v>-258</v>
      </c>
      <c r="E17" s="31">
        <f t="shared" si="6"/>
        <v>-23</v>
      </c>
      <c r="F17" s="30">
        <v>-25</v>
      </c>
      <c r="G17" s="32">
        <v>2</v>
      </c>
      <c r="H17" s="31">
        <f t="shared" si="1"/>
        <v>435</v>
      </c>
      <c r="I17" s="30">
        <v>229</v>
      </c>
      <c r="J17" s="30">
        <v>206</v>
      </c>
      <c r="K17" s="33">
        <f t="shared" si="2"/>
        <v>458</v>
      </c>
      <c r="L17" s="30">
        <v>254</v>
      </c>
      <c r="M17" s="30">
        <v>204</v>
      </c>
      <c r="N17" s="31">
        <f t="shared" si="3"/>
        <v>-392</v>
      </c>
      <c r="O17" s="30">
        <v>-132</v>
      </c>
      <c r="P17" s="32">
        <v>-260</v>
      </c>
      <c r="Q17" s="31">
        <f t="shared" si="4"/>
        <v>2125</v>
      </c>
      <c r="R17" s="30">
        <v>1121</v>
      </c>
      <c r="S17" s="30">
        <v>1004</v>
      </c>
      <c r="T17" s="33">
        <f t="shared" si="5"/>
        <v>2517</v>
      </c>
      <c r="U17" s="30">
        <v>1253</v>
      </c>
      <c r="V17" s="34">
        <v>1264</v>
      </c>
      <c r="W17" s="31">
        <v>294</v>
      </c>
      <c r="X17" s="31">
        <v>135</v>
      </c>
    </row>
    <row r="18" spans="1:25" ht="18" customHeight="1">
      <c r="A18" s="35" t="s">
        <v>34</v>
      </c>
      <c r="B18" s="29">
        <f t="shared" si="0"/>
        <v>-313</v>
      </c>
      <c r="C18" s="30">
        <v>-195</v>
      </c>
      <c r="D18" s="30">
        <v>-118</v>
      </c>
      <c r="E18" s="31">
        <f t="shared" si="6"/>
        <v>-176</v>
      </c>
      <c r="F18" s="36">
        <v>-128</v>
      </c>
      <c r="G18" s="37">
        <v>-48</v>
      </c>
      <c r="H18" s="31">
        <f t="shared" si="1"/>
        <v>377</v>
      </c>
      <c r="I18" s="33">
        <v>183</v>
      </c>
      <c r="J18" s="33">
        <v>194</v>
      </c>
      <c r="K18" s="33">
        <f t="shared" si="2"/>
        <v>553</v>
      </c>
      <c r="L18" s="33">
        <v>311</v>
      </c>
      <c r="M18" s="33">
        <v>242</v>
      </c>
      <c r="N18" s="31">
        <f t="shared" si="3"/>
        <v>-137</v>
      </c>
      <c r="O18" s="30">
        <v>-67</v>
      </c>
      <c r="P18" s="32">
        <v>-70</v>
      </c>
      <c r="Q18" s="31">
        <f t="shared" si="4"/>
        <v>2197</v>
      </c>
      <c r="R18" s="33">
        <v>1129</v>
      </c>
      <c r="S18" s="33">
        <v>1068</v>
      </c>
      <c r="T18" s="33">
        <f t="shared" si="5"/>
        <v>2334</v>
      </c>
      <c r="U18" s="33">
        <v>1196</v>
      </c>
      <c r="V18" s="32">
        <v>1138</v>
      </c>
      <c r="W18" s="31">
        <v>289</v>
      </c>
      <c r="X18" s="31">
        <v>158</v>
      </c>
    </row>
    <row r="19" spans="1:25" ht="18" customHeight="1">
      <c r="A19" s="35" t="s">
        <v>35</v>
      </c>
      <c r="B19" s="29">
        <f t="shared" si="0"/>
        <v>-462</v>
      </c>
      <c r="C19" s="30">
        <v>-215</v>
      </c>
      <c r="D19" s="30">
        <v>-247</v>
      </c>
      <c r="E19" s="31">
        <f t="shared" si="6"/>
        <v>-124</v>
      </c>
      <c r="F19" s="36">
        <v>-83</v>
      </c>
      <c r="G19" s="37">
        <v>-41</v>
      </c>
      <c r="H19" s="31">
        <f t="shared" si="1"/>
        <v>391</v>
      </c>
      <c r="I19" s="33">
        <v>211</v>
      </c>
      <c r="J19" s="33">
        <v>180</v>
      </c>
      <c r="K19" s="33">
        <f t="shared" si="2"/>
        <v>515</v>
      </c>
      <c r="L19" s="33">
        <v>294</v>
      </c>
      <c r="M19" s="33">
        <v>221</v>
      </c>
      <c r="N19" s="31">
        <f t="shared" si="3"/>
        <v>-338</v>
      </c>
      <c r="O19" s="30">
        <v>-132</v>
      </c>
      <c r="P19" s="32">
        <v>-206</v>
      </c>
      <c r="Q19" s="31">
        <f t="shared" si="4"/>
        <v>2020</v>
      </c>
      <c r="R19" s="33">
        <v>1052</v>
      </c>
      <c r="S19" s="33">
        <v>968</v>
      </c>
      <c r="T19" s="33">
        <f t="shared" si="5"/>
        <v>2358</v>
      </c>
      <c r="U19" s="33">
        <v>1184</v>
      </c>
      <c r="V19" s="32">
        <v>1174</v>
      </c>
      <c r="W19" s="38">
        <v>253</v>
      </c>
      <c r="X19" s="33">
        <v>121</v>
      </c>
    </row>
    <row r="20" spans="1:25" ht="18" customHeight="1">
      <c r="A20" s="35" t="s">
        <v>36</v>
      </c>
      <c r="B20" s="29">
        <f t="shared" si="0"/>
        <v>-621</v>
      </c>
      <c r="C20" s="30">
        <v>-334</v>
      </c>
      <c r="D20" s="30">
        <v>-287</v>
      </c>
      <c r="E20" s="31">
        <f t="shared" si="6"/>
        <v>-196</v>
      </c>
      <c r="F20" s="36">
        <v>-137</v>
      </c>
      <c r="G20" s="37">
        <v>-59</v>
      </c>
      <c r="H20" s="31">
        <f t="shared" si="1"/>
        <v>364</v>
      </c>
      <c r="I20" s="33">
        <v>177</v>
      </c>
      <c r="J20" s="33">
        <v>187</v>
      </c>
      <c r="K20" s="33">
        <f t="shared" si="2"/>
        <v>560</v>
      </c>
      <c r="L20" s="33">
        <v>314</v>
      </c>
      <c r="M20" s="33">
        <v>246</v>
      </c>
      <c r="N20" s="31">
        <f t="shared" si="3"/>
        <v>-425</v>
      </c>
      <c r="O20" s="30">
        <v>-197</v>
      </c>
      <c r="P20" s="32">
        <v>-228</v>
      </c>
      <c r="Q20" s="31">
        <f t="shared" si="4"/>
        <v>2101</v>
      </c>
      <c r="R20" s="33">
        <v>1107</v>
      </c>
      <c r="S20" s="33">
        <v>994</v>
      </c>
      <c r="T20" s="33">
        <f t="shared" si="5"/>
        <v>2526</v>
      </c>
      <c r="U20" s="33">
        <v>1304</v>
      </c>
      <c r="V20" s="32">
        <v>1222</v>
      </c>
      <c r="W20" s="38">
        <v>255</v>
      </c>
      <c r="X20" s="33">
        <v>148</v>
      </c>
    </row>
    <row r="21" spans="1:25" ht="18" customHeight="1">
      <c r="A21" s="35" t="s">
        <v>37</v>
      </c>
      <c r="B21" s="29">
        <f t="shared" si="0"/>
        <v>-555</v>
      </c>
      <c r="C21" s="30">
        <v>-277</v>
      </c>
      <c r="D21" s="30">
        <v>-278</v>
      </c>
      <c r="E21" s="31">
        <f t="shared" si="6"/>
        <v>-223</v>
      </c>
      <c r="F21" s="36">
        <v>-140</v>
      </c>
      <c r="G21" s="32">
        <v>-83</v>
      </c>
      <c r="H21" s="31">
        <f t="shared" si="1"/>
        <v>365</v>
      </c>
      <c r="I21" s="33">
        <v>177</v>
      </c>
      <c r="J21" s="33">
        <v>188</v>
      </c>
      <c r="K21" s="33">
        <f t="shared" si="2"/>
        <v>588</v>
      </c>
      <c r="L21" s="33">
        <v>317</v>
      </c>
      <c r="M21" s="33">
        <v>271</v>
      </c>
      <c r="N21" s="31">
        <f t="shared" si="3"/>
        <v>-332</v>
      </c>
      <c r="O21" s="30">
        <v>-137</v>
      </c>
      <c r="P21" s="32">
        <v>-195</v>
      </c>
      <c r="Q21" s="31">
        <f t="shared" si="4"/>
        <v>2062</v>
      </c>
      <c r="R21" s="33">
        <v>1066</v>
      </c>
      <c r="S21" s="33">
        <v>996</v>
      </c>
      <c r="T21" s="33">
        <f t="shared" si="5"/>
        <v>2394</v>
      </c>
      <c r="U21" s="33">
        <v>1203</v>
      </c>
      <c r="V21" s="32">
        <v>1191</v>
      </c>
      <c r="W21" s="38">
        <v>260</v>
      </c>
      <c r="X21" s="33">
        <v>134</v>
      </c>
    </row>
    <row r="22" spans="1:25" s="39" customFormat="1" ht="18" customHeight="1">
      <c r="A22" s="35" t="s">
        <v>38</v>
      </c>
      <c r="B22" s="29">
        <f t="shared" si="0"/>
        <v>-615</v>
      </c>
      <c r="C22" s="30">
        <v>-355</v>
      </c>
      <c r="D22" s="30">
        <v>-260</v>
      </c>
      <c r="E22" s="31">
        <f t="shared" si="6"/>
        <v>-213</v>
      </c>
      <c r="F22" s="36">
        <v>-128</v>
      </c>
      <c r="G22" s="32">
        <v>-85</v>
      </c>
      <c r="H22" s="31">
        <f t="shared" si="1"/>
        <v>374</v>
      </c>
      <c r="I22" s="33">
        <v>197</v>
      </c>
      <c r="J22" s="33">
        <v>177</v>
      </c>
      <c r="K22" s="33">
        <f t="shared" si="2"/>
        <v>587</v>
      </c>
      <c r="L22" s="33">
        <v>325</v>
      </c>
      <c r="M22" s="33">
        <v>262</v>
      </c>
      <c r="N22" s="31">
        <f t="shared" si="3"/>
        <v>-402</v>
      </c>
      <c r="O22" s="30">
        <v>-227</v>
      </c>
      <c r="P22" s="32">
        <v>-175</v>
      </c>
      <c r="Q22" s="31">
        <f t="shared" si="4"/>
        <v>1830</v>
      </c>
      <c r="R22" s="33">
        <v>936</v>
      </c>
      <c r="S22" s="33">
        <v>894</v>
      </c>
      <c r="T22" s="33">
        <f t="shared" si="5"/>
        <v>2232</v>
      </c>
      <c r="U22" s="33">
        <v>1163</v>
      </c>
      <c r="V22" s="32">
        <v>1069</v>
      </c>
      <c r="W22" s="38">
        <v>260</v>
      </c>
      <c r="X22" s="33">
        <v>114</v>
      </c>
    </row>
    <row r="23" spans="1:25" s="39" customFormat="1" ht="18" customHeight="1">
      <c r="A23" s="35" t="s">
        <v>39</v>
      </c>
      <c r="B23" s="29">
        <f t="shared" si="0"/>
        <v>-233</v>
      </c>
      <c r="C23" s="30">
        <v>-114</v>
      </c>
      <c r="D23" s="30">
        <v>-119</v>
      </c>
      <c r="E23" s="31">
        <f t="shared" si="6"/>
        <v>-234</v>
      </c>
      <c r="F23" s="36">
        <v>-160</v>
      </c>
      <c r="G23" s="32">
        <v>-74</v>
      </c>
      <c r="H23" s="31">
        <f t="shared" si="1"/>
        <v>342</v>
      </c>
      <c r="I23" s="33">
        <v>158</v>
      </c>
      <c r="J23" s="33">
        <v>184</v>
      </c>
      <c r="K23" s="33">
        <f t="shared" si="2"/>
        <v>576</v>
      </c>
      <c r="L23" s="33">
        <v>318</v>
      </c>
      <c r="M23" s="33">
        <v>258</v>
      </c>
      <c r="N23" s="31">
        <f t="shared" si="3"/>
        <v>1</v>
      </c>
      <c r="O23" s="30">
        <v>46</v>
      </c>
      <c r="P23" s="32">
        <v>-45</v>
      </c>
      <c r="Q23" s="31">
        <f t="shared" si="4"/>
        <v>2015</v>
      </c>
      <c r="R23" s="33">
        <v>1084</v>
      </c>
      <c r="S23" s="33">
        <v>931</v>
      </c>
      <c r="T23" s="33">
        <f t="shared" si="5"/>
        <v>2014</v>
      </c>
      <c r="U23" s="33">
        <v>1038</v>
      </c>
      <c r="V23" s="32">
        <v>976</v>
      </c>
      <c r="W23" s="38">
        <v>264</v>
      </c>
      <c r="X23" s="33">
        <v>126</v>
      </c>
    </row>
    <row r="24" spans="1:25" s="39" customFormat="1" ht="18" customHeight="1">
      <c r="A24" s="35" t="s">
        <v>40</v>
      </c>
      <c r="B24" s="29">
        <f t="shared" si="0"/>
        <v>-622</v>
      </c>
      <c r="C24" s="30">
        <f>F24+O24</f>
        <v>-319</v>
      </c>
      <c r="D24" s="30">
        <f>G24+P24</f>
        <v>-303</v>
      </c>
      <c r="E24" s="31">
        <f t="shared" si="6"/>
        <v>-283</v>
      </c>
      <c r="F24" s="36">
        <f>I24-L24</f>
        <v>-169</v>
      </c>
      <c r="G24" s="37">
        <f>J24-M24</f>
        <v>-114</v>
      </c>
      <c r="H24" s="31">
        <f>I24+J24</f>
        <v>357</v>
      </c>
      <c r="I24" s="33">
        <v>183</v>
      </c>
      <c r="J24" s="33">
        <v>174</v>
      </c>
      <c r="K24" s="33">
        <f t="shared" si="2"/>
        <v>640</v>
      </c>
      <c r="L24" s="33">
        <v>352</v>
      </c>
      <c r="M24" s="33">
        <v>288</v>
      </c>
      <c r="N24" s="31">
        <f t="shared" si="3"/>
        <v>-339</v>
      </c>
      <c r="O24" s="30">
        <v>-150</v>
      </c>
      <c r="P24" s="32">
        <v>-189</v>
      </c>
      <c r="Q24" s="31">
        <f t="shared" si="4"/>
        <v>1718</v>
      </c>
      <c r="R24" s="33">
        <v>894</v>
      </c>
      <c r="S24" s="33">
        <v>824</v>
      </c>
      <c r="T24" s="33">
        <f t="shared" si="5"/>
        <v>2057</v>
      </c>
      <c r="U24" s="33">
        <v>1044</v>
      </c>
      <c r="V24" s="32">
        <v>1013</v>
      </c>
      <c r="W24" s="38">
        <v>219</v>
      </c>
      <c r="X24" s="33">
        <v>127</v>
      </c>
    </row>
    <row r="25" spans="1:25" s="39" customFormat="1" ht="18" customHeight="1">
      <c r="A25" s="35" t="s">
        <v>41</v>
      </c>
      <c r="B25" s="29">
        <f>C25+D25</f>
        <v>-593</v>
      </c>
      <c r="C25" s="30">
        <v>-339</v>
      </c>
      <c r="D25" s="30">
        <v>-254</v>
      </c>
      <c r="E25" s="31">
        <f>F25+G25</f>
        <v>-383</v>
      </c>
      <c r="F25" s="36">
        <v>-227</v>
      </c>
      <c r="G25" s="37">
        <v>-156</v>
      </c>
      <c r="H25" s="31">
        <f>I25+J25</f>
        <v>327</v>
      </c>
      <c r="I25" s="33">
        <v>159</v>
      </c>
      <c r="J25" s="33">
        <v>168</v>
      </c>
      <c r="K25" s="33">
        <f t="shared" si="2"/>
        <v>710</v>
      </c>
      <c r="L25" s="33">
        <v>386</v>
      </c>
      <c r="M25" s="33">
        <v>324</v>
      </c>
      <c r="N25" s="31">
        <f>O25+P25</f>
        <v>-210</v>
      </c>
      <c r="O25" s="36">
        <f t="shared" ref="O25:P27" si="7">R25-U25</f>
        <v>-112</v>
      </c>
      <c r="P25" s="37">
        <f t="shared" si="7"/>
        <v>-98</v>
      </c>
      <c r="Q25" s="31">
        <f>R25+S25</f>
        <v>2087</v>
      </c>
      <c r="R25" s="33">
        <v>1072</v>
      </c>
      <c r="S25" s="33">
        <v>1015</v>
      </c>
      <c r="T25" s="33">
        <f t="shared" si="5"/>
        <v>2297</v>
      </c>
      <c r="U25" s="33">
        <v>1184</v>
      </c>
      <c r="V25" s="32">
        <v>1113</v>
      </c>
      <c r="W25" s="38">
        <v>252</v>
      </c>
      <c r="X25" s="33">
        <v>93</v>
      </c>
    </row>
    <row r="26" spans="1:25" s="39" customFormat="1" ht="18" customHeight="1">
      <c r="A26" s="35" t="s">
        <v>42</v>
      </c>
      <c r="B26" s="29">
        <f>C26+D26</f>
        <v>-606</v>
      </c>
      <c r="C26" s="30">
        <f>F26+O26</f>
        <v>-256</v>
      </c>
      <c r="D26" s="30">
        <f>G26+P26</f>
        <v>-350</v>
      </c>
      <c r="E26" s="31">
        <f>F26+G26</f>
        <v>-304</v>
      </c>
      <c r="F26" s="36">
        <f>I26-L26</f>
        <v>-165</v>
      </c>
      <c r="G26" s="37">
        <f>J26-M26</f>
        <v>-139</v>
      </c>
      <c r="H26" s="31">
        <f>I26+J26</f>
        <v>360</v>
      </c>
      <c r="I26" s="40">
        <v>183</v>
      </c>
      <c r="J26" s="40">
        <v>177</v>
      </c>
      <c r="K26" s="33">
        <f t="shared" si="2"/>
        <v>664</v>
      </c>
      <c r="L26" s="40">
        <v>348</v>
      </c>
      <c r="M26" s="40">
        <v>316</v>
      </c>
      <c r="N26" s="31">
        <f>O26+P26</f>
        <v>-302</v>
      </c>
      <c r="O26" s="30">
        <f t="shared" si="7"/>
        <v>-91</v>
      </c>
      <c r="P26" s="32">
        <f t="shared" si="7"/>
        <v>-211</v>
      </c>
      <c r="Q26" s="31">
        <f>R26+S26</f>
        <v>1746</v>
      </c>
      <c r="R26" s="40">
        <v>928</v>
      </c>
      <c r="S26" s="40">
        <f>818</f>
        <v>818</v>
      </c>
      <c r="T26" s="33">
        <f t="shared" si="5"/>
        <v>2048</v>
      </c>
      <c r="U26" s="40">
        <v>1019</v>
      </c>
      <c r="V26" s="40">
        <v>1029</v>
      </c>
      <c r="W26" s="41">
        <v>235</v>
      </c>
      <c r="X26" s="40">
        <v>93</v>
      </c>
    </row>
    <row r="27" spans="1:25" s="39" customFormat="1" ht="18" customHeight="1">
      <c r="A27" s="35" t="s">
        <v>43</v>
      </c>
      <c r="B27" s="29">
        <f>C27+D27</f>
        <v>-308</v>
      </c>
      <c r="C27" s="30">
        <v>-173</v>
      </c>
      <c r="D27" s="30">
        <v>-135</v>
      </c>
      <c r="E27" s="31">
        <f>F27+G27</f>
        <v>-325</v>
      </c>
      <c r="F27" s="36">
        <v>-186</v>
      </c>
      <c r="G27" s="37">
        <v>-139</v>
      </c>
      <c r="H27" s="31">
        <f>I27+J27</f>
        <v>298</v>
      </c>
      <c r="I27" s="40">
        <v>139</v>
      </c>
      <c r="J27" s="40">
        <v>159</v>
      </c>
      <c r="K27" s="33">
        <f>L27+M27</f>
        <v>623</v>
      </c>
      <c r="L27" s="40">
        <v>325</v>
      </c>
      <c r="M27" s="40">
        <v>298</v>
      </c>
      <c r="N27" s="31">
        <f>O27+P27</f>
        <v>17</v>
      </c>
      <c r="O27" s="30">
        <f t="shared" si="7"/>
        <v>13</v>
      </c>
      <c r="P27" s="32">
        <f t="shared" si="7"/>
        <v>4</v>
      </c>
      <c r="Q27" s="31">
        <f>R27+S27</f>
        <v>2033</v>
      </c>
      <c r="R27" s="40">
        <v>1027</v>
      </c>
      <c r="S27" s="40">
        <v>1006</v>
      </c>
      <c r="T27" s="33">
        <f t="shared" si="5"/>
        <v>2016</v>
      </c>
      <c r="U27" s="40">
        <v>1014</v>
      </c>
      <c r="V27" s="40">
        <v>1002</v>
      </c>
      <c r="W27" s="41">
        <v>240</v>
      </c>
      <c r="X27" s="40">
        <v>106</v>
      </c>
    </row>
    <row r="28" spans="1:25" ht="18" customHeight="1">
      <c r="A28" s="35" t="s">
        <v>44</v>
      </c>
      <c r="B28" s="29">
        <f>C28+D28</f>
        <v>-254</v>
      </c>
      <c r="C28" s="30">
        <v>-130</v>
      </c>
      <c r="D28" s="30">
        <v>-124</v>
      </c>
      <c r="E28" s="31">
        <f>F28+G28</f>
        <v>-346</v>
      </c>
      <c r="F28" s="36">
        <v>-197</v>
      </c>
      <c r="G28" s="37">
        <v>-149</v>
      </c>
      <c r="H28" s="31">
        <f>I28+J28</f>
        <v>327</v>
      </c>
      <c r="I28" s="40">
        <v>174</v>
      </c>
      <c r="J28" s="40">
        <v>153</v>
      </c>
      <c r="K28" s="33">
        <f>L28+M28</f>
        <v>673</v>
      </c>
      <c r="L28" s="40">
        <v>371</v>
      </c>
      <c r="M28" s="40">
        <v>302</v>
      </c>
      <c r="N28" s="31">
        <f>O28+P28</f>
        <v>92</v>
      </c>
      <c r="O28" s="30">
        <v>67</v>
      </c>
      <c r="P28" s="32">
        <v>25</v>
      </c>
      <c r="Q28" s="31">
        <f>R28+S28</f>
        <v>2054</v>
      </c>
      <c r="R28" s="40">
        <v>1059</v>
      </c>
      <c r="S28" s="40">
        <v>995</v>
      </c>
      <c r="T28" s="33">
        <f t="shared" si="5"/>
        <v>1962</v>
      </c>
      <c r="U28" s="40">
        <v>992</v>
      </c>
      <c r="V28" s="40">
        <v>970</v>
      </c>
      <c r="W28" s="41">
        <v>227</v>
      </c>
      <c r="X28" s="40">
        <v>110</v>
      </c>
      <c r="Y28" s="39"/>
    </row>
    <row r="29" spans="1:25" ht="18" customHeight="1">
      <c r="A29" s="35" t="s">
        <v>45</v>
      </c>
      <c r="B29" s="29">
        <f t="shared" ref="B29:X29" si="8">SUM(B30:B41)</f>
        <v>-495</v>
      </c>
      <c r="C29" s="40">
        <f t="shared" si="8"/>
        <v>-196</v>
      </c>
      <c r="D29" s="40">
        <f t="shared" si="8"/>
        <v>-299</v>
      </c>
      <c r="E29" s="31">
        <f t="shared" si="8"/>
        <v>-396</v>
      </c>
      <c r="F29" s="40">
        <f t="shared" si="8"/>
        <v>-207</v>
      </c>
      <c r="G29" s="42">
        <f t="shared" si="8"/>
        <v>-189</v>
      </c>
      <c r="H29" s="29">
        <f t="shared" si="8"/>
        <v>321</v>
      </c>
      <c r="I29" s="40">
        <f t="shared" si="8"/>
        <v>165</v>
      </c>
      <c r="J29" s="40">
        <f t="shared" si="8"/>
        <v>156</v>
      </c>
      <c r="K29" s="40">
        <f t="shared" si="8"/>
        <v>717</v>
      </c>
      <c r="L29" s="40">
        <f t="shared" si="8"/>
        <v>372</v>
      </c>
      <c r="M29" s="40">
        <f t="shared" si="8"/>
        <v>345</v>
      </c>
      <c r="N29" s="31">
        <f t="shared" si="8"/>
        <v>-99</v>
      </c>
      <c r="O29" s="40">
        <f t="shared" si="8"/>
        <v>11</v>
      </c>
      <c r="P29" s="42">
        <f t="shared" si="8"/>
        <v>-110</v>
      </c>
      <c r="Q29" s="29">
        <f t="shared" si="8"/>
        <v>1931</v>
      </c>
      <c r="R29" s="40">
        <f t="shared" si="8"/>
        <v>1002</v>
      </c>
      <c r="S29" s="40">
        <f t="shared" si="8"/>
        <v>929</v>
      </c>
      <c r="T29" s="40">
        <f t="shared" si="8"/>
        <v>2030</v>
      </c>
      <c r="U29" s="40">
        <f t="shared" si="8"/>
        <v>991</v>
      </c>
      <c r="V29" s="42">
        <f t="shared" si="8"/>
        <v>1039</v>
      </c>
      <c r="W29" s="38">
        <f t="shared" si="8"/>
        <v>230</v>
      </c>
      <c r="X29" s="31">
        <f t="shared" si="8"/>
        <v>98</v>
      </c>
    </row>
    <row r="30" spans="1:25" ht="18" customHeight="1">
      <c r="A30" s="43" t="s">
        <v>46</v>
      </c>
      <c r="B30" s="44">
        <f t="shared" ref="B30:B41" si="9">C30+D30</f>
        <v>-71</v>
      </c>
      <c r="C30" s="45">
        <f>F30+O30</f>
        <v>-31</v>
      </c>
      <c r="D30" s="45">
        <f>G30+P30</f>
        <v>-40</v>
      </c>
      <c r="E30" s="46">
        <f t="shared" ref="E30:E41" si="10">F30+G30</f>
        <v>-33</v>
      </c>
      <c r="F30" s="47">
        <f>I30-L30</f>
        <v>-17</v>
      </c>
      <c r="G30" s="48">
        <f>J30-M30</f>
        <v>-16</v>
      </c>
      <c r="H30" s="47">
        <f>I30+J30</f>
        <v>30</v>
      </c>
      <c r="I30" s="49">
        <v>17</v>
      </c>
      <c r="J30" s="49">
        <v>13</v>
      </c>
      <c r="K30" s="47">
        <f>L30+M30</f>
        <v>63</v>
      </c>
      <c r="L30" s="49">
        <v>34</v>
      </c>
      <c r="M30" s="49">
        <v>29</v>
      </c>
      <c r="N30" s="46">
        <f>O30+P30</f>
        <v>-38</v>
      </c>
      <c r="O30" s="45">
        <f>R30-U30</f>
        <v>-14</v>
      </c>
      <c r="P30" s="48">
        <f>S30-V30</f>
        <v>-24</v>
      </c>
      <c r="Q30" s="47">
        <f t="shared" ref="Q30:Q41" si="11">R30+S30</f>
        <v>100</v>
      </c>
      <c r="R30" s="47">
        <v>50</v>
      </c>
      <c r="S30" s="47">
        <v>50</v>
      </c>
      <c r="T30" s="47">
        <f>U30+V30</f>
        <v>138</v>
      </c>
      <c r="U30" s="47">
        <v>64</v>
      </c>
      <c r="V30" s="45">
        <v>74</v>
      </c>
      <c r="W30" s="50">
        <v>16</v>
      </c>
      <c r="X30" s="47">
        <v>8</v>
      </c>
    </row>
    <row r="31" spans="1:25" ht="18" customHeight="1">
      <c r="A31" s="51" t="s">
        <v>47</v>
      </c>
      <c r="B31" s="40">
        <f t="shared" si="9"/>
        <v>-56</v>
      </c>
      <c r="C31" s="30">
        <f t="shared" ref="C31:D41" si="12">F31+O31</f>
        <v>-21</v>
      </c>
      <c r="D31" s="30">
        <f t="shared" si="12"/>
        <v>-35</v>
      </c>
      <c r="E31" s="31">
        <f>F31+G31</f>
        <v>-49</v>
      </c>
      <c r="F31" s="33">
        <f t="shared" ref="F31:G41" si="13">I31-L31</f>
        <v>-23</v>
      </c>
      <c r="G31" s="32">
        <f t="shared" si="13"/>
        <v>-26</v>
      </c>
      <c r="H31" s="33">
        <f t="shared" ref="H31:H41" si="14">I31+J31</f>
        <v>17</v>
      </c>
      <c r="I31" s="52">
        <v>6</v>
      </c>
      <c r="J31" s="52">
        <v>11</v>
      </c>
      <c r="K31" s="33">
        <f t="shared" ref="K31:K41" si="15">L31+M31</f>
        <v>66</v>
      </c>
      <c r="L31" s="52">
        <v>29</v>
      </c>
      <c r="M31" s="52">
        <v>37</v>
      </c>
      <c r="N31" s="31">
        <f t="shared" ref="N31:N41" si="16">O31+P31</f>
        <v>-7</v>
      </c>
      <c r="O31" s="30">
        <f t="shared" ref="O31:P41" si="17">R31-U31</f>
        <v>2</v>
      </c>
      <c r="P31" s="32">
        <f t="shared" si="17"/>
        <v>-9</v>
      </c>
      <c r="Q31" s="33">
        <f t="shared" si="11"/>
        <v>130</v>
      </c>
      <c r="R31" s="33">
        <v>65</v>
      </c>
      <c r="S31" s="33">
        <v>65</v>
      </c>
      <c r="T31" s="33">
        <f t="shared" ref="T31:T41" si="18">U31+V31</f>
        <v>137</v>
      </c>
      <c r="U31" s="33">
        <v>63</v>
      </c>
      <c r="V31" s="33">
        <v>74</v>
      </c>
      <c r="W31" s="38">
        <v>16</v>
      </c>
      <c r="X31" s="33">
        <v>9</v>
      </c>
    </row>
    <row r="32" spans="1:25" ht="18" customHeight="1">
      <c r="A32" s="51" t="s">
        <v>48</v>
      </c>
      <c r="B32" s="40">
        <f t="shared" si="9"/>
        <v>-123</v>
      </c>
      <c r="C32" s="30">
        <f t="shared" si="12"/>
        <v>-48</v>
      </c>
      <c r="D32" s="30">
        <f t="shared" si="12"/>
        <v>-75</v>
      </c>
      <c r="E32" s="31">
        <f t="shared" si="10"/>
        <v>-14</v>
      </c>
      <c r="F32" s="33">
        <f t="shared" si="13"/>
        <v>-7</v>
      </c>
      <c r="G32" s="32">
        <f t="shared" si="13"/>
        <v>-7</v>
      </c>
      <c r="H32" s="33">
        <f t="shared" si="14"/>
        <v>29</v>
      </c>
      <c r="I32" s="52">
        <v>18</v>
      </c>
      <c r="J32" s="52">
        <v>11</v>
      </c>
      <c r="K32" s="33">
        <f t="shared" si="15"/>
        <v>43</v>
      </c>
      <c r="L32" s="52">
        <v>25</v>
      </c>
      <c r="M32" s="52">
        <v>18</v>
      </c>
      <c r="N32" s="31">
        <f t="shared" si="16"/>
        <v>-109</v>
      </c>
      <c r="O32" s="30">
        <f t="shared" si="17"/>
        <v>-41</v>
      </c>
      <c r="P32" s="32">
        <f t="shared" si="17"/>
        <v>-68</v>
      </c>
      <c r="Q32" s="33">
        <f t="shared" si="11"/>
        <v>290</v>
      </c>
      <c r="R32" s="33">
        <v>145</v>
      </c>
      <c r="S32" s="33">
        <v>145</v>
      </c>
      <c r="T32" s="33">
        <f t="shared" si="18"/>
        <v>399</v>
      </c>
      <c r="U32" s="33">
        <v>186</v>
      </c>
      <c r="V32" s="33">
        <v>213</v>
      </c>
      <c r="W32" s="38">
        <v>19</v>
      </c>
      <c r="X32" s="33">
        <v>9</v>
      </c>
    </row>
    <row r="33" spans="1:24" ht="18" customHeight="1">
      <c r="A33" s="51" t="s">
        <v>49</v>
      </c>
      <c r="B33" s="40">
        <f t="shared" si="9"/>
        <v>-40</v>
      </c>
      <c r="C33" s="30">
        <f t="shared" si="12"/>
        <v>-3</v>
      </c>
      <c r="D33" s="30">
        <f t="shared" si="12"/>
        <v>-37</v>
      </c>
      <c r="E33" s="31">
        <f>F33+G33</f>
        <v>-23</v>
      </c>
      <c r="F33" s="33">
        <f t="shared" si="13"/>
        <v>-18</v>
      </c>
      <c r="G33" s="32">
        <f t="shared" si="13"/>
        <v>-5</v>
      </c>
      <c r="H33" s="33">
        <f t="shared" si="14"/>
        <v>28</v>
      </c>
      <c r="I33" s="52">
        <v>10</v>
      </c>
      <c r="J33" s="52">
        <v>18</v>
      </c>
      <c r="K33" s="33">
        <f t="shared" si="15"/>
        <v>51</v>
      </c>
      <c r="L33" s="52">
        <v>28</v>
      </c>
      <c r="M33" s="52">
        <v>23</v>
      </c>
      <c r="N33" s="31">
        <f t="shared" si="16"/>
        <v>-17</v>
      </c>
      <c r="O33" s="30">
        <f t="shared" si="17"/>
        <v>15</v>
      </c>
      <c r="P33" s="32">
        <f t="shared" si="17"/>
        <v>-32</v>
      </c>
      <c r="Q33" s="33">
        <f t="shared" si="11"/>
        <v>226</v>
      </c>
      <c r="R33" s="33">
        <v>132</v>
      </c>
      <c r="S33" s="33">
        <v>94</v>
      </c>
      <c r="T33" s="33">
        <f t="shared" si="18"/>
        <v>243</v>
      </c>
      <c r="U33" s="33">
        <v>117</v>
      </c>
      <c r="V33" s="33">
        <v>126</v>
      </c>
      <c r="W33" s="38">
        <v>19</v>
      </c>
      <c r="X33" s="33">
        <v>12</v>
      </c>
    </row>
    <row r="34" spans="1:24" ht="18" customHeight="1">
      <c r="A34" s="51" t="s">
        <v>50</v>
      </c>
      <c r="B34" s="40">
        <f t="shared" si="9"/>
        <v>2</v>
      </c>
      <c r="C34" s="30">
        <f t="shared" si="12"/>
        <v>-10</v>
      </c>
      <c r="D34" s="30">
        <f t="shared" si="12"/>
        <v>12</v>
      </c>
      <c r="E34" s="31">
        <f t="shared" si="10"/>
        <v>-26</v>
      </c>
      <c r="F34" s="33">
        <f t="shared" si="13"/>
        <v>-22</v>
      </c>
      <c r="G34" s="32">
        <f t="shared" si="13"/>
        <v>-4</v>
      </c>
      <c r="H34" s="33">
        <f t="shared" si="14"/>
        <v>34</v>
      </c>
      <c r="I34" s="52">
        <v>13</v>
      </c>
      <c r="J34" s="52">
        <v>21</v>
      </c>
      <c r="K34" s="33">
        <f t="shared" si="15"/>
        <v>60</v>
      </c>
      <c r="L34" s="52">
        <v>35</v>
      </c>
      <c r="M34" s="52">
        <v>25</v>
      </c>
      <c r="N34" s="31">
        <f t="shared" si="16"/>
        <v>28</v>
      </c>
      <c r="O34" s="30">
        <f t="shared" si="17"/>
        <v>12</v>
      </c>
      <c r="P34" s="32">
        <f t="shared" si="17"/>
        <v>16</v>
      </c>
      <c r="Q34" s="33">
        <f t="shared" si="11"/>
        <v>157</v>
      </c>
      <c r="R34" s="33">
        <v>70</v>
      </c>
      <c r="S34" s="33">
        <v>87</v>
      </c>
      <c r="T34" s="33">
        <f t="shared" si="18"/>
        <v>129</v>
      </c>
      <c r="U34" s="33">
        <v>58</v>
      </c>
      <c r="V34" s="33">
        <v>71</v>
      </c>
      <c r="W34" s="38">
        <v>22</v>
      </c>
      <c r="X34" s="33">
        <v>9</v>
      </c>
    </row>
    <row r="35" spans="1:24" ht="18" customHeight="1">
      <c r="A35" s="51" t="s">
        <v>51</v>
      </c>
      <c r="B35" s="40">
        <f t="shared" si="9"/>
        <v>-20</v>
      </c>
      <c r="C35" s="30">
        <f t="shared" si="12"/>
        <v>-7</v>
      </c>
      <c r="D35" s="30">
        <f t="shared" si="12"/>
        <v>-13</v>
      </c>
      <c r="E35" s="31">
        <f t="shared" si="10"/>
        <v>-26</v>
      </c>
      <c r="F35" s="33">
        <f t="shared" si="13"/>
        <v>-15</v>
      </c>
      <c r="G35" s="32">
        <f t="shared" si="13"/>
        <v>-11</v>
      </c>
      <c r="H35" s="33">
        <f t="shared" si="14"/>
        <v>29</v>
      </c>
      <c r="I35" s="52">
        <v>14</v>
      </c>
      <c r="J35" s="52">
        <v>15</v>
      </c>
      <c r="K35" s="33">
        <f t="shared" si="15"/>
        <v>55</v>
      </c>
      <c r="L35" s="52">
        <v>29</v>
      </c>
      <c r="M35" s="52">
        <v>26</v>
      </c>
      <c r="N35" s="31">
        <f t="shared" si="16"/>
        <v>6</v>
      </c>
      <c r="O35" s="30">
        <f t="shared" si="17"/>
        <v>8</v>
      </c>
      <c r="P35" s="32">
        <f t="shared" si="17"/>
        <v>-2</v>
      </c>
      <c r="Q35" s="33">
        <f t="shared" si="11"/>
        <v>168</v>
      </c>
      <c r="R35" s="33">
        <v>95</v>
      </c>
      <c r="S35" s="33">
        <v>73</v>
      </c>
      <c r="T35" s="33">
        <f>U35+V35</f>
        <v>162</v>
      </c>
      <c r="U35" s="33">
        <v>87</v>
      </c>
      <c r="V35" s="33">
        <v>75</v>
      </c>
      <c r="W35" s="38">
        <v>15</v>
      </c>
      <c r="X35" s="33">
        <v>10</v>
      </c>
    </row>
    <row r="36" spans="1:24" ht="18" customHeight="1">
      <c r="A36" s="51" t="s">
        <v>52</v>
      </c>
      <c r="B36" s="40">
        <f t="shared" si="9"/>
        <v>-38</v>
      </c>
      <c r="C36" s="30">
        <f t="shared" si="12"/>
        <v>-15</v>
      </c>
      <c r="D36" s="30">
        <f t="shared" si="12"/>
        <v>-23</v>
      </c>
      <c r="E36" s="31">
        <f t="shared" si="10"/>
        <v>-31</v>
      </c>
      <c r="F36" s="33">
        <f t="shared" si="13"/>
        <v>-20</v>
      </c>
      <c r="G36" s="32">
        <f t="shared" si="13"/>
        <v>-11</v>
      </c>
      <c r="H36" s="33">
        <f t="shared" si="14"/>
        <v>34</v>
      </c>
      <c r="I36" s="52">
        <v>12</v>
      </c>
      <c r="J36" s="52">
        <v>22</v>
      </c>
      <c r="K36" s="33">
        <f t="shared" si="15"/>
        <v>65</v>
      </c>
      <c r="L36" s="52">
        <v>32</v>
      </c>
      <c r="M36" s="52">
        <v>33</v>
      </c>
      <c r="N36" s="31">
        <f t="shared" si="16"/>
        <v>-7</v>
      </c>
      <c r="O36" s="30">
        <f t="shared" si="17"/>
        <v>5</v>
      </c>
      <c r="P36" s="32">
        <f t="shared" si="17"/>
        <v>-12</v>
      </c>
      <c r="Q36" s="33">
        <f t="shared" si="11"/>
        <v>155</v>
      </c>
      <c r="R36" s="33">
        <v>84</v>
      </c>
      <c r="S36" s="33">
        <v>71</v>
      </c>
      <c r="T36" s="33">
        <f t="shared" si="18"/>
        <v>162</v>
      </c>
      <c r="U36" s="33">
        <v>79</v>
      </c>
      <c r="V36" s="33">
        <v>83</v>
      </c>
      <c r="W36" s="38">
        <v>23</v>
      </c>
      <c r="X36" s="33">
        <v>9</v>
      </c>
    </row>
    <row r="37" spans="1:24" ht="18" customHeight="1">
      <c r="A37" s="51" t="s">
        <v>53</v>
      </c>
      <c r="B37" s="40">
        <f t="shared" si="9"/>
        <v>-27</v>
      </c>
      <c r="C37" s="30">
        <f t="shared" si="12"/>
        <v>-19</v>
      </c>
      <c r="D37" s="30">
        <f t="shared" si="12"/>
        <v>-8</v>
      </c>
      <c r="E37" s="31">
        <f t="shared" si="10"/>
        <v>-38</v>
      </c>
      <c r="F37" s="33">
        <f t="shared" si="13"/>
        <v>-23</v>
      </c>
      <c r="G37" s="32">
        <f t="shared" si="13"/>
        <v>-15</v>
      </c>
      <c r="H37" s="33">
        <f t="shared" si="14"/>
        <v>24</v>
      </c>
      <c r="I37" s="52">
        <v>10</v>
      </c>
      <c r="J37" s="52">
        <v>14</v>
      </c>
      <c r="K37" s="33">
        <f t="shared" si="15"/>
        <v>62</v>
      </c>
      <c r="L37" s="52">
        <v>33</v>
      </c>
      <c r="M37" s="52">
        <v>29</v>
      </c>
      <c r="N37" s="31">
        <f t="shared" si="16"/>
        <v>11</v>
      </c>
      <c r="O37" s="30">
        <f t="shared" si="17"/>
        <v>4</v>
      </c>
      <c r="P37" s="32">
        <f t="shared" si="17"/>
        <v>7</v>
      </c>
      <c r="Q37" s="33">
        <f t="shared" si="11"/>
        <v>143</v>
      </c>
      <c r="R37" s="33">
        <v>67</v>
      </c>
      <c r="S37" s="33">
        <v>76</v>
      </c>
      <c r="T37" s="33">
        <f t="shared" si="18"/>
        <v>132</v>
      </c>
      <c r="U37" s="33">
        <v>63</v>
      </c>
      <c r="V37" s="33">
        <v>69</v>
      </c>
      <c r="W37" s="38">
        <v>15</v>
      </c>
      <c r="X37" s="33">
        <v>4</v>
      </c>
    </row>
    <row r="38" spans="1:24" ht="18" customHeight="1">
      <c r="A38" s="51" t="s">
        <v>54</v>
      </c>
      <c r="B38" s="40">
        <f t="shared" si="9"/>
        <v>3</v>
      </c>
      <c r="C38" s="30">
        <f t="shared" si="12"/>
        <v>0</v>
      </c>
      <c r="D38" s="30">
        <f t="shared" si="12"/>
        <v>3</v>
      </c>
      <c r="E38" s="31">
        <f t="shared" si="10"/>
        <v>-37</v>
      </c>
      <c r="F38" s="33">
        <f t="shared" si="13"/>
        <v>-15</v>
      </c>
      <c r="G38" s="32">
        <f t="shared" si="13"/>
        <v>-22</v>
      </c>
      <c r="H38" s="33">
        <f t="shared" si="14"/>
        <v>26</v>
      </c>
      <c r="I38" s="52">
        <v>18</v>
      </c>
      <c r="J38" s="52">
        <v>8</v>
      </c>
      <c r="K38" s="33">
        <f t="shared" si="15"/>
        <v>63</v>
      </c>
      <c r="L38" s="52">
        <v>33</v>
      </c>
      <c r="M38" s="52">
        <v>30</v>
      </c>
      <c r="N38" s="31">
        <f t="shared" si="16"/>
        <v>40</v>
      </c>
      <c r="O38" s="30">
        <f t="shared" si="17"/>
        <v>15</v>
      </c>
      <c r="P38" s="32">
        <f t="shared" si="17"/>
        <v>25</v>
      </c>
      <c r="Q38" s="33">
        <f t="shared" si="11"/>
        <v>163</v>
      </c>
      <c r="R38" s="33">
        <v>81</v>
      </c>
      <c r="S38" s="33">
        <v>82</v>
      </c>
      <c r="T38" s="33">
        <f t="shared" si="18"/>
        <v>123</v>
      </c>
      <c r="U38" s="33">
        <v>66</v>
      </c>
      <c r="V38" s="33">
        <v>57</v>
      </c>
      <c r="W38" s="38">
        <v>9</v>
      </c>
      <c r="X38" s="33">
        <v>6</v>
      </c>
    </row>
    <row r="39" spans="1:24" ht="18" customHeight="1">
      <c r="A39" s="51" t="s">
        <v>55</v>
      </c>
      <c r="B39" s="40">
        <f t="shared" si="9"/>
        <v>-29</v>
      </c>
      <c r="C39" s="30">
        <f t="shared" si="12"/>
        <v>-7</v>
      </c>
      <c r="D39" s="30">
        <f t="shared" si="12"/>
        <v>-22</v>
      </c>
      <c r="E39" s="31">
        <f t="shared" si="10"/>
        <v>-27</v>
      </c>
      <c r="F39" s="33">
        <f t="shared" si="13"/>
        <v>-6</v>
      </c>
      <c r="G39" s="32">
        <f t="shared" si="13"/>
        <v>-21</v>
      </c>
      <c r="H39" s="33">
        <f t="shared" si="14"/>
        <v>24</v>
      </c>
      <c r="I39" s="52">
        <v>19</v>
      </c>
      <c r="J39" s="52">
        <v>5</v>
      </c>
      <c r="K39" s="33">
        <f t="shared" si="15"/>
        <v>51</v>
      </c>
      <c r="L39" s="52">
        <v>25</v>
      </c>
      <c r="M39" s="52">
        <v>26</v>
      </c>
      <c r="N39" s="31">
        <f t="shared" si="16"/>
        <v>-2</v>
      </c>
      <c r="O39" s="30">
        <f t="shared" si="17"/>
        <v>-1</v>
      </c>
      <c r="P39" s="32">
        <f t="shared" si="17"/>
        <v>-1</v>
      </c>
      <c r="Q39" s="33">
        <f t="shared" si="11"/>
        <v>140</v>
      </c>
      <c r="R39" s="33">
        <v>71</v>
      </c>
      <c r="S39" s="33">
        <v>69</v>
      </c>
      <c r="T39" s="33">
        <f t="shared" si="18"/>
        <v>142</v>
      </c>
      <c r="U39" s="33">
        <v>72</v>
      </c>
      <c r="V39" s="33">
        <v>70</v>
      </c>
      <c r="W39" s="38">
        <v>26</v>
      </c>
      <c r="X39" s="33">
        <v>5</v>
      </c>
    </row>
    <row r="40" spans="1:24" ht="18" customHeight="1">
      <c r="A40" s="51" t="s">
        <v>56</v>
      </c>
      <c r="B40" s="40">
        <f t="shared" si="9"/>
        <v>-42</v>
      </c>
      <c r="C40" s="30">
        <f t="shared" si="12"/>
        <v>-19</v>
      </c>
      <c r="D40" s="30">
        <f t="shared" si="12"/>
        <v>-23</v>
      </c>
      <c r="E40" s="31">
        <f t="shared" si="10"/>
        <v>-41</v>
      </c>
      <c r="F40" s="33">
        <f t="shared" si="13"/>
        <v>-21</v>
      </c>
      <c r="G40" s="32">
        <f t="shared" si="13"/>
        <v>-20</v>
      </c>
      <c r="H40" s="33">
        <f t="shared" si="14"/>
        <v>24</v>
      </c>
      <c r="I40" s="52">
        <v>13</v>
      </c>
      <c r="J40" s="52">
        <v>11</v>
      </c>
      <c r="K40" s="33">
        <f t="shared" si="15"/>
        <v>65</v>
      </c>
      <c r="L40" s="52">
        <v>34</v>
      </c>
      <c r="M40" s="52">
        <v>31</v>
      </c>
      <c r="N40" s="31">
        <f t="shared" si="16"/>
        <v>-1</v>
      </c>
      <c r="O40" s="30">
        <f t="shared" si="17"/>
        <v>2</v>
      </c>
      <c r="P40" s="32">
        <f t="shared" si="17"/>
        <v>-3</v>
      </c>
      <c r="Q40" s="33">
        <f t="shared" si="11"/>
        <v>130</v>
      </c>
      <c r="R40" s="33">
        <v>72</v>
      </c>
      <c r="S40" s="33">
        <v>58</v>
      </c>
      <c r="T40" s="33">
        <f t="shared" si="18"/>
        <v>131</v>
      </c>
      <c r="U40" s="33">
        <v>70</v>
      </c>
      <c r="V40" s="33">
        <v>61</v>
      </c>
      <c r="W40" s="38">
        <v>24</v>
      </c>
      <c r="X40" s="33">
        <v>10</v>
      </c>
    </row>
    <row r="41" spans="1:24" ht="18" customHeight="1">
      <c r="A41" s="53" t="s">
        <v>57</v>
      </c>
      <c r="B41" s="54">
        <f t="shared" si="9"/>
        <v>-54</v>
      </c>
      <c r="C41" s="55">
        <f t="shared" si="12"/>
        <v>-16</v>
      </c>
      <c r="D41" s="55">
        <f t="shared" si="12"/>
        <v>-38</v>
      </c>
      <c r="E41" s="56">
        <f t="shared" si="10"/>
        <v>-51</v>
      </c>
      <c r="F41" s="57">
        <f t="shared" si="13"/>
        <v>-20</v>
      </c>
      <c r="G41" s="58">
        <f t="shared" si="13"/>
        <v>-31</v>
      </c>
      <c r="H41" s="57">
        <f t="shared" si="14"/>
        <v>22</v>
      </c>
      <c r="I41" s="59">
        <v>15</v>
      </c>
      <c r="J41" s="59">
        <v>7</v>
      </c>
      <c r="K41" s="57">
        <f t="shared" si="15"/>
        <v>73</v>
      </c>
      <c r="L41" s="59">
        <v>35</v>
      </c>
      <c r="M41" s="59">
        <v>38</v>
      </c>
      <c r="N41" s="56">
        <f t="shared" si="16"/>
        <v>-3</v>
      </c>
      <c r="O41" s="55">
        <f t="shared" si="17"/>
        <v>4</v>
      </c>
      <c r="P41" s="58">
        <f t="shared" si="17"/>
        <v>-7</v>
      </c>
      <c r="Q41" s="57">
        <f t="shared" si="11"/>
        <v>129</v>
      </c>
      <c r="R41" s="57">
        <v>70</v>
      </c>
      <c r="S41" s="57">
        <v>59</v>
      </c>
      <c r="T41" s="57">
        <f t="shared" si="18"/>
        <v>132</v>
      </c>
      <c r="U41" s="57">
        <v>66</v>
      </c>
      <c r="V41" s="57">
        <v>66</v>
      </c>
      <c r="W41" s="60">
        <v>26</v>
      </c>
      <c r="X41" s="57">
        <v>7</v>
      </c>
    </row>
    <row r="42" spans="1:24" ht="18" customHeight="1">
      <c r="A42" s="61" t="s">
        <v>58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2" t="s">
        <v>59</v>
      </c>
      <c r="O42" s="63"/>
      <c r="P42" s="63"/>
      <c r="Q42" s="63"/>
      <c r="R42" s="63"/>
      <c r="S42" s="63"/>
      <c r="T42" s="63"/>
      <c r="U42" s="63"/>
      <c r="V42" s="63"/>
      <c r="W42" s="63"/>
      <c r="X42" s="63" t="s">
        <v>60</v>
      </c>
    </row>
    <row r="43" spans="1:24" ht="18" customHeight="1">
      <c r="A43" s="64" t="s">
        <v>61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R43" s="39"/>
      <c r="S43" s="39"/>
      <c r="T43" s="64"/>
      <c r="X43" s="63"/>
    </row>
    <row r="44" spans="1:24" ht="18" customHeight="1">
      <c r="A44" s="64" t="s">
        <v>62</v>
      </c>
      <c r="I44" s="39"/>
      <c r="J44" s="39"/>
      <c r="R44" s="39"/>
      <c r="S44" s="39"/>
    </row>
    <row r="45" spans="1:24" ht="18" customHeight="1">
      <c r="A45" s="62"/>
      <c r="I45" s="39"/>
      <c r="J45" s="39"/>
      <c r="R45" s="39"/>
      <c r="S45" s="39"/>
    </row>
    <row r="60" spans="2:2" ht="18" customHeight="1">
      <c r="B60" s="65"/>
    </row>
    <row r="61" spans="2:2" ht="18" customHeight="1">
      <c r="B61" s="65"/>
    </row>
    <row r="62" spans="2:2" ht="18" customHeight="1">
      <c r="B62" s="65"/>
    </row>
    <row r="63" spans="2:2" ht="18" customHeight="1">
      <c r="B63" s="65"/>
    </row>
    <row r="64" spans="2:2" ht="18" customHeight="1">
      <c r="B64" s="65"/>
    </row>
    <row r="65" spans="2:2" ht="18" customHeight="1">
      <c r="B65" s="65"/>
    </row>
    <row r="66" spans="2:2" ht="18" customHeight="1">
      <c r="B66" s="65"/>
    </row>
    <row r="67" spans="2:2" ht="18" customHeight="1">
      <c r="B67" s="65"/>
    </row>
    <row r="68" spans="2:2" ht="18" customHeight="1">
      <c r="B68" s="65"/>
    </row>
    <row r="69" spans="2:2" ht="18" customHeight="1">
      <c r="B69" s="65"/>
    </row>
    <row r="70" spans="2:2" ht="18" customHeight="1">
      <c r="B70" s="65"/>
    </row>
    <row r="71" spans="2:2" ht="18" customHeight="1">
      <c r="B71" s="65"/>
    </row>
  </sheetData>
  <mergeCells count="15">
    <mergeCell ref="B5:D5"/>
    <mergeCell ref="E5:G5"/>
    <mergeCell ref="H5:J5"/>
    <mergeCell ref="K5:M5"/>
    <mergeCell ref="N5:P5"/>
    <mergeCell ref="Q5:S5"/>
    <mergeCell ref="A1:L1"/>
    <mergeCell ref="M1:Y1"/>
    <mergeCell ref="A4:A6"/>
    <mergeCell ref="B4:D4"/>
    <mergeCell ref="E4:M4"/>
    <mergeCell ref="N4:V4"/>
    <mergeCell ref="W4:W6"/>
    <mergeCell ref="X4:X6"/>
    <mergeCell ref="T5:V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40.人口</vt:lpstr>
      <vt:lpstr>'40.人口'!Print_Area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2017-03-23T07:01:05Z</dcterms:created>
  <dcterms:modified xsi:type="dcterms:W3CDTF">2017-03-23T07:02:21Z</dcterms:modified>
</cp:coreProperties>
</file>